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4295" windowHeight="4620"/>
  </bookViews>
  <sheets>
    <sheet name="Лист1" sheetId="1" r:id="rId1"/>
    <sheet name="Лист2" sheetId="2" r:id="rId2"/>
    <sheet name="Лист3" sheetId="3" r:id="rId3"/>
    <sheet name="Лист4" sheetId="4" r:id="rId4"/>
    <sheet name="ДЮСШ" sheetId="6" r:id="rId5"/>
  </sheets>
  <calcPr calcId="144525"/>
</workbook>
</file>

<file path=xl/calcChain.xml><?xml version="1.0" encoding="utf-8"?>
<calcChain xmlns="http://schemas.openxmlformats.org/spreadsheetml/2006/main">
  <c r="Q9" i="2" l="1"/>
  <c r="Q7" i="2"/>
  <c r="Q8" i="2"/>
  <c r="Q6" i="2" l="1"/>
  <c r="R34" i="6" l="1"/>
  <c r="R35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Q2" i="2" l="1"/>
  <c r="Q3" i="2" l="1"/>
  <c r="Q4" i="2"/>
  <c r="Q5" i="2"/>
  <c r="B14" i="4" l="1"/>
  <c r="P2" i="6" l="1"/>
  <c r="R2" i="6" s="1"/>
  <c r="P3" i="6"/>
  <c r="R3" i="6" s="1"/>
  <c r="P4" i="6"/>
  <c r="R4" i="6" s="1"/>
  <c r="P5" i="6"/>
  <c r="R5" i="6" s="1"/>
  <c r="P6" i="6"/>
  <c r="R6" i="6" s="1"/>
  <c r="P7" i="6"/>
  <c r="R7" i="6" s="1"/>
  <c r="P8" i="6"/>
  <c r="R8" i="6" s="1"/>
  <c r="P9" i="6"/>
  <c r="R9" i="6" s="1"/>
  <c r="P10" i="6"/>
  <c r="R10" i="6" s="1"/>
  <c r="P11" i="6"/>
  <c r="R11" i="6" s="1"/>
  <c r="P12" i="6"/>
  <c r="R12" i="6" s="1"/>
  <c r="P13" i="6"/>
  <c r="R13" i="6" s="1"/>
  <c r="P14" i="6"/>
  <c r="R14" i="6" s="1"/>
  <c r="P15" i="6"/>
  <c r="R15" i="6" s="1"/>
  <c r="P16" i="6"/>
  <c r="R16" i="6" s="1"/>
  <c r="P17" i="6"/>
  <c r="R17" i="6" s="1"/>
  <c r="P18" i="6"/>
  <c r="R18" i="6" s="1"/>
  <c r="P19" i="6"/>
  <c r="R19" i="6" s="1"/>
  <c r="P20" i="6"/>
  <c r="R20" i="6" s="1"/>
  <c r="P21" i="6"/>
  <c r="R21" i="6" s="1"/>
  <c r="P22" i="6"/>
  <c r="R22" i="6" s="1"/>
  <c r="P23" i="6"/>
  <c r="R23" i="6" s="1"/>
  <c r="P24" i="6"/>
  <c r="R24" i="6" s="1"/>
  <c r="P25" i="6"/>
  <c r="R25" i="6" s="1"/>
  <c r="P26" i="6"/>
  <c r="R26" i="6" s="1"/>
  <c r="P27" i="6"/>
  <c r="R27" i="6" s="1"/>
  <c r="P28" i="6"/>
  <c r="R28" i="6" s="1"/>
  <c r="P29" i="6"/>
  <c r="R29" i="6" s="1"/>
  <c r="P30" i="6"/>
  <c r="R30" i="6" s="1"/>
  <c r="P31" i="6"/>
  <c r="R31" i="6" s="1"/>
  <c r="P32" i="6"/>
  <c r="R32" i="6" s="1"/>
  <c r="P33" i="6"/>
  <c r="R33" i="6" s="1"/>
  <c r="P281" i="6" l="1"/>
  <c r="P280" i="6"/>
  <c r="P279" i="6"/>
  <c r="P278" i="6"/>
  <c r="P277" i="6"/>
  <c r="P276" i="6"/>
  <c r="P275" i="6"/>
  <c r="P274" i="6"/>
  <c r="P273" i="6"/>
  <c r="P272" i="6"/>
  <c r="P271" i="6"/>
  <c r="P270" i="6"/>
  <c r="P269" i="6"/>
  <c r="P268" i="6"/>
  <c r="P267" i="6"/>
  <c r="P266" i="6"/>
  <c r="P265" i="6"/>
  <c r="P264" i="6"/>
  <c r="P263" i="6"/>
  <c r="P262" i="6"/>
  <c r="P261" i="6"/>
  <c r="P260" i="6"/>
  <c r="P259" i="6"/>
  <c r="P258" i="6"/>
  <c r="P257" i="6"/>
  <c r="P256" i="6"/>
  <c r="P255" i="6"/>
  <c r="P254" i="6"/>
  <c r="P253" i="6"/>
  <c r="P252" i="6"/>
  <c r="P251" i="6"/>
  <c r="P250" i="6"/>
  <c r="P249" i="6"/>
  <c r="P248" i="6"/>
  <c r="P247" i="6"/>
  <c r="P246" i="6"/>
  <c r="P245" i="6"/>
  <c r="P244" i="6"/>
  <c r="P243" i="6"/>
  <c r="P242" i="6"/>
  <c r="P241" i="6"/>
  <c r="P240" i="6"/>
  <c r="P239" i="6"/>
  <c r="P238" i="6"/>
  <c r="P237" i="6"/>
  <c r="P236" i="6"/>
  <c r="P235" i="6"/>
  <c r="P234" i="6"/>
  <c r="P233" i="6"/>
  <c r="P232" i="6"/>
  <c r="P231" i="6"/>
  <c r="P230" i="6"/>
  <c r="P229" i="6"/>
  <c r="P228" i="6"/>
  <c r="P227" i="6"/>
  <c r="P226" i="6"/>
  <c r="P225" i="6"/>
  <c r="P224" i="6"/>
  <c r="P223" i="6"/>
  <c r="P222" i="6"/>
  <c r="P221" i="6"/>
  <c r="P220" i="6"/>
  <c r="P219" i="6"/>
  <c r="P218" i="6"/>
  <c r="P217" i="6"/>
  <c r="P216" i="6"/>
  <c r="P215" i="6"/>
  <c r="P214" i="6"/>
  <c r="P213" i="6"/>
  <c r="P212" i="6"/>
  <c r="P211" i="6"/>
  <c r="P210" i="6"/>
  <c r="P209" i="6"/>
  <c r="P208" i="6"/>
  <c r="P207" i="6"/>
  <c r="P206" i="6"/>
  <c r="P205" i="6"/>
  <c r="P204" i="6"/>
  <c r="P203" i="6"/>
  <c r="P202" i="6"/>
  <c r="P201" i="6"/>
  <c r="P200" i="6"/>
  <c r="P199" i="6"/>
  <c r="P198" i="6"/>
  <c r="P197" i="6"/>
  <c r="P196" i="6"/>
  <c r="P195" i="6"/>
  <c r="P194" i="6"/>
  <c r="P193" i="6"/>
  <c r="P192" i="6"/>
  <c r="P191" i="6"/>
  <c r="P190" i="6"/>
  <c r="P189" i="6"/>
  <c r="P188" i="6"/>
  <c r="P187" i="6"/>
  <c r="P186" i="6"/>
  <c r="P185" i="6"/>
  <c r="P184" i="6"/>
  <c r="P183" i="6"/>
  <c r="P182" i="6"/>
  <c r="P181" i="6"/>
  <c r="P180" i="6"/>
  <c r="P179" i="6"/>
  <c r="P178" i="6"/>
  <c r="P177" i="6"/>
  <c r="P176" i="6"/>
  <c r="P175" i="6"/>
  <c r="P174" i="6"/>
  <c r="P173" i="6"/>
  <c r="P172" i="6"/>
  <c r="P171" i="6"/>
  <c r="P170" i="6"/>
  <c r="P169" i="6"/>
  <c r="P168" i="6"/>
  <c r="P167" i="6"/>
  <c r="P166" i="6"/>
  <c r="P165" i="6"/>
  <c r="P164" i="6"/>
  <c r="P163" i="6"/>
  <c r="P162" i="6"/>
  <c r="P161" i="6"/>
  <c r="P160" i="6"/>
  <c r="P159" i="6"/>
  <c r="P158" i="6"/>
  <c r="P157" i="6"/>
  <c r="P156" i="6"/>
  <c r="P155" i="6"/>
  <c r="P154" i="6"/>
  <c r="P153" i="6"/>
  <c r="P152" i="6"/>
  <c r="P151" i="6"/>
  <c r="P150" i="6"/>
  <c r="P149" i="6"/>
  <c r="P148" i="6"/>
  <c r="P147" i="6"/>
  <c r="P146" i="6"/>
  <c r="P145" i="6"/>
  <c r="P144" i="6"/>
  <c r="P143" i="6"/>
  <c r="P142" i="6"/>
  <c r="P141" i="6"/>
  <c r="P140" i="6"/>
  <c r="P139" i="6"/>
  <c r="P138" i="6"/>
  <c r="P137" i="6"/>
  <c r="P136" i="6"/>
  <c r="P135" i="6"/>
  <c r="P134" i="6"/>
  <c r="P133" i="6"/>
  <c r="P132" i="6"/>
  <c r="P131" i="6"/>
  <c r="P130" i="6"/>
  <c r="P129" i="6"/>
  <c r="P128" i="6"/>
  <c r="P127" i="6"/>
  <c r="P126" i="6"/>
  <c r="P125" i="6"/>
  <c r="P124" i="6"/>
  <c r="P123" i="6"/>
  <c r="P122" i="6"/>
  <c r="P121" i="6"/>
  <c r="P120" i="6"/>
  <c r="P119" i="6"/>
  <c r="P118" i="6"/>
  <c r="P117" i="6"/>
  <c r="P116" i="6"/>
  <c r="P115" i="6"/>
  <c r="P114" i="6"/>
  <c r="P113" i="6"/>
  <c r="P112" i="6"/>
  <c r="P111" i="6"/>
  <c r="P110" i="6"/>
  <c r="P109" i="6"/>
  <c r="P108" i="6"/>
  <c r="P107" i="6"/>
  <c r="P106" i="6"/>
  <c r="P105" i="6"/>
  <c r="P104" i="6"/>
  <c r="P103" i="6"/>
  <c r="P102" i="6"/>
  <c r="P101" i="6"/>
  <c r="P100" i="6"/>
  <c r="P99" i="6"/>
  <c r="P98" i="6"/>
  <c r="P97" i="6"/>
  <c r="P96" i="6"/>
  <c r="P95" i="6"/>
  <c r="P94" i="6"/>
  <c r="P93" i="6"/>
  <c r="P92" i="6"/>
  <c r="P91" i="6"/>
  <c r="P90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R38" i="6" s="1"/>
  <c r="P37" i="6"/>
  <c r="R37" i="6" s="1"/>
  <c r="P36" i="6"/>
  <c r="R36" i="6" s="1"/>
  <c r="P35" i="6"/>
  <c r="P34" i="6"/>
</calcChain>
</file>

<file path=xl/sharedStrings.xml><?xml version="1.0" encoding="utf-8"?>
<sst xmlns="http://schemas.openxmlformats.org/spreadsheetml/2006/main" count="504" uniqueCount="324">
  <si>
    <t>по п.4</t>
  </si>
  <si>
    <t>№ договора</t>
  </si>
  <si>
    <t>дата договора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</si>
  <si>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</si>
  <si>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</si>
  <si>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</si>
  <si>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</si>
  <si>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</si>
  <si>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</si>
  <si>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</si>
  <si>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</si>
  <si>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</si>
  <si>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</si>
  <si>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</si>
  <si>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</si>
  <si>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</si>
  <si>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по договору</t>
  </si>
  <si>
    <t>АО "Алтайкрайэнерго"</t>
  </si>
  <si>
    <t>МУП "Комхоз"</t>
  </si>
  <si>
    <t>Ростелеком по п.4</t>
  </si>
  <si>
    <t>Алтайкрайэнерго по п. 1</t>
  </si>
  <si>
    <t>Спецсвязь</t>
  </si>
  <si>
    <t>б/н</t>
  </si>
  <si>
    <t>Ростелеком</t>
  </si>
  <si>
    <t>Авторский</t>
  </si>
  <si>
    <t>Водопровод</t>
  </si>
  <si>
    <t>уголь</t>
  </si>
  <si>
    <t>Алтайкрайэнерго</t>
  </si>
  <si>
    <t>п.4</t>
  </si>
  <si>
    <t>Комхоз</t>
  </si>
  <si>
    <t>Милеком</t>
  </si>
  <si>
    <t>Ростелеком п.1</t>
  </si>
  <si>
    <t>п/о</t>
  </si>
  <si>
    <t>ИП Новицкий А.П.</t>
  </si>
  <si>
    <t>Больничная</t>
  </si>
  <si>
    <t>генераторы</t>
  </si>
  <si>
    <t>уголь 2021-2022</t>
  </si>
  <si>
    <t>услуги по поставке тепловой энергии в горячей воде</t>
  </si>
  <si>
    <t>услуги по продаже и передаче электроэнергии</t>
  </si>
  <si>
    <t>услуги связи</t>
  </si>
  <si>
    <t>Перечисления за 2022 год</t>
  </si>
  <si>
    <t>ООО "Юркомп"</t>
  </si>
  <si>
    <t>ДЮСШ</t>
  </si>
  <si>
    <t>01-2023</t>
  </si>
  <si>
    <t>СНАБСБЫТ</t>
  </si>
  <si>
    <t>ООО "Торговый дом "АвтоОпт""</t>
  </si>
  <si>
    <t>п.1</t>
  </si>
  <si>
    <t>ИП Мандрыкина В.И.</t>
  </si>
  <si>
    <t>05-2023</t>
  </si>
  <si>
    <t>ООО "РН-Карт"</t>
  </si>
  <si>
    <t>МСК-74441/601</t>
  </si>
  <si>
    <t>ИП Павленко А.А.</t>
  </si>
  <si>
    <t>04-2023</t>
  </si>
  <si>
    <t>622000087382</t>
  </si>
  <si>
    <t>622000032500_РТК</t>
  </si>
  <si>
    <t>622000032500</t>
  </si>
  <si>
    <t>СПАО "Ингосстрах"</t>
  </si>
  <si>
    <t>1</t>
  </si>
  <si>
    <t>622000094886</t>
  </si>
  <si>
    <t>Редакция "Голос хлебороба"</t>
  </si>
  <si>
    <t>02-2023</t>
  </si>
  <si>
    <t>01-2023/02</t>
  </si>
  <si>
    <t>94</t>
  </si>
  <si>
    <t>02-2023/02</t>
  </si>
  <si>
    <t>АО "ЭР-Телеком Холдинг"</t>
  </si>
  <si>
    <t>100220021408713</t>
  </si>
  <si>
    <t>01-2023/01</t>
  </si>
  <si>
    <t>Шайдуров В.В.</t>
  </si>
  <si>
    <t>11</t>
  </si>
  <si>
    <t>КР-Т-23/0003</t>
  </si>
  <si>
    <t>КР-Т-23/0060</t>
  </si>
  <si>
    <t>ИП Гладков И.А.</t>
  </si>
  <si>
    <t>8-2023</t>
  </si>
  <si>
    <t>РАНХиГС</t>
  </si>
  <si>
    <t>26-ПК</t>
  </si>
  <si>
    <t>ООО ЧОП "Багира"</t>
  </si>
  <si>
    <t>А/Б-27</t>
  </si>
  <si>
    <t>429-2023</t>
  </si>
  <si>
    <t>08-2023</t>
  </si>
  <si>
    <t>06-2023</t>
  </si>
  <si>
    <t>ИП Герман А.А.</t>
  </si>
  <si>
    <t>03-2023</t>
  </si>
  <si>
    <t>07-2023</t>
  </si>
  <si>
    <t>10-2023</t>
  </si>
  <si>
    <t>ООО "Национальные телекоммуникации"</t>
  </si>
  <si>
    <t>1009951</t>
  </si>
  <si>
    <t>455-2023</t>
  </si>
  <si>
    <t>2</t>
  </si>
  <si>
    <t>11-2023</t>
  </si>
  <si>
    <t>ООО "ЦИБ"</t>
  </si>
  <si>
    <t>ЦИБ-039/23</t>
  </si>
  <si>
    <t>469-2023</t>
  </si>
  <si>
    <t>464-2023</t>
  </si>
  <si>
    <t>ФГУП "Главный центр спецсвязи"</t>
  </si>
  <si>
    <t>577</t>
  </si>
  <si>
    <t>12-2023</t>
  </si>
  <si>
    <t>02-2023/01</t>
  </si>
  <si>
    <t>услуги по холодному водоснабжению</t>
  </si>
  <si>
    <t>ООО "Автотранс"</t>
  </si>
  <si>
    <t>482-2023</t>
  </si>
  <si>
    <t>УФК по Новосибирской области (Управление Федеральной службы по техническому и экспортному контролю п</t>
  </si>
  <si>
    <t>ИП Моисеев Н.А.</t>
  </si>
  <si>
    <t>13-2023</t>
  </si>
  <si>
    <t>5/7</t>
  </si>
  <si>
    <t>5/6</t>
  </si>
  <si>
    <t>14-2023</t>
  </si>
  <si>
    <t>16-2023</t>
  </si>
  <si>
    <t>15-2023</t>
  </si>
  <si>
    <t>ООО "Ключевые решения"</t>
  </si>
  <si>
    <t>РЦ-1810/2023</t>
  </si>
  <si>
    <t>19-2023</t>
  </si>
  <si>
    <t>ИП Кондрашкина С.А.</t>
  </si>
  <si>
    <t>18-2023</t>
  </si>
  <si>
    <t>СИБИГМУ</t>
  </si>
  <si>
    <t>585</t>
  </si>
  <si>
    <t>09-2023/05</t>
  </si>
  <si>
    <t>84-ПК</t>
  </si>
  <si>
    <t>09-2023/06</t>
  </si>
  <si>
    <t>22-2023</t>
  </si>
  <si>
    <t>09-2023/07</t>
  </si>
  <si>
    <t>ИП Кравченко А.А.</t>
  </si>
  <si>
    <t>20-2023</t>
  </si>
  <si>
    <t>Альтернатор НСК</t>
  </si>
  <si>
    <t>генератор</t>
  </si>
  <si>
    <t>54</t>
  </si>
  <si>
    <t>КАУ "Алтайский региональный центр ценообразования в строительстве"</t>
  </si>
  <si>
    <t>0642/10561-2023</t>
  </si>
  <si>
    <t>0638/10559-2023</t>
  </si>
  <si>
    <t>21-2023</t>
  </si>
  <si>
    <t>ИП Полтаранос Д.Е.</t>
  </si>
  <si>
    <t>У11-23</t>
  </si>
  <si>
    <t>ООО "Атон-Технологии безопасности"</t>
  </si>
  <si>
    <t>490/23-О</t>
  </si>
  <si>
    <t>532-2023</t>
  </si>
  <si>
    <t>06-2023/08</t>
  </si>
  <si>
    <t>531-2023</t>
  </si>
  <si>
    <t>25-2023</t>
  </si>
  <si>
    <t>17-2023</t>
  </si>
  <si>
    <t>09-2023/12</t>
  </si>
  <si>
    <t>09-2023/11</t>
  </si>
  <si>
    <t>26-2023</t>
  </si>
  <si>
    <t>28-2023</t>
  </si>
  <si>
    <t>542-2023</t>
  </si>
  <si>
    <t>27-2023</t>
  </si>
  <si>
    <t>29-2023</t>
  </si>
  <si>
    <t>ИП Смольников В.В.</t>
  </si>
  <si>
    <t>30-2023</t>
  </si>
  <si>
    <t>596-2023</t>
  </si>
  <si>
    <t>467-2023</t>
  </si>
  <si>
    <t>ООО "ПК АГМ"</t>
  </si>
  <si>
    <t>насосы</t>
  </si>
  <si>
    <t>уголь 2023</t>
  </si>
  <si>
    <t>АО АТК</t>
  </si>
  <si>
    <t>котлы</t>
  </si>
  <si>
    <t>памятник</t>
  </si>
  <si>
    <t>пямятник</t>
  </si>
  <si>
    <t>ООО "Энергостроймаш"</t>
  </si>
  <si>
    <t>ООО "Фалькон"</t>
  </si>
  <si>
    <t>грузоперевозки</t>
  </si>
  <si>
    <t>33-2023</t>
  </si>
  <si>
    <t>623-2023</t>
  </si>
  <si>
    <t>38-2023</t>
  </si>
  <si>
    <t>ИП Баев С.А.</t>
  </si>
  <si>
    <t>34-2023</t>
  </si>
  <si>
    <t>37-2023</t>
  </si>
  <si>
    <t>Глава КФХ ИП Домрачева Наталья Владимировна</t>
  </si>
  <si>
    <t>отлов собак</t>
  </si>
  <si>
    <t>ООО "Завьяловский райтоп"</t>
  </si>
  <si>
    <t>Баевская ЦРБ</t>
  </si>
  <si>
    <t>34560123/026612</t>
  </si>
  <si>
    <t>42-2023</t>
  </si>
  <si>
    <t>43-2023</t>
  </si>
  <si>
    <t>Феофанов В.В.</t>
  </si>
  <si>
    <t>21/22</t>
  </si>
  <si>
    <t>ИП Саньков Е.И.</t>
  </si>
  <si>
    <t>45-2023</t>
  </si>
  <si>
    <t>Шилов Ю.Н.</t>
  </si>
  <si>
    <t>44-2023</t>
  </si>
  <si>
    <t>06-2023/09</t>
  </si>
  <si>
    <t>673-2023</t>
  </si>
  <si>
    <t>46-2023</t>
  </si>
  <si>
    <t>Верещагина О.В.</t>
  </si>
  <si>
    <t>47-2023</t>
  </si>
  <si>
    <t>01-2023/19</t>
  </si>
  <si>
    <t>48-2023</t>
  </si>
  <si>
    <t>100220025890789</t>
  </si>
  <si>
    <t>по п.1,8,19</t>
  </si>
  <si>
    <t>ИП Попов</t>
  </si>
  <si>
    <t>49-2023</t>
  </si>
  <si>
    <t>253-ПК</t>
  </si>
  <si>
    <t>3</t>
  </si>
  <si>
    <t>51-2023</t>
  </si>
  <si>
    <t>48</t>
  </si>
  <si>
    <t>ООО ТПК "Арсенал"</t>
  </si>
  <si>
    <t>котлы расторжение</t>
  </si>
  <si>
    <t>АКО ВДПО</t>
  </si>
  <si>
    <t>61</t>
  </si>
  <si>
    <t>53-2023</t>
  </si>
  <si>
    <t>ООО ЗАО "АлтайМаш"</t>
  </si>
  <si>
    <t>ООО "Арктика"</t>
  </si>
  <si>
    <t>котел</t>
  </si>
  <si>
    <t>721-2023</t>
  </si>
  <si>
    <t>ИП Шваб А.А.</t>
  </si>
  <si>
    <t>54-2023</t>
  </si>
  <si>
    <t>ИП Гайдадым И.Ю.</t>
  </si>
  <si>
    <t>50-2023</t>
  </si>
  <si>
    <t>+433,51</t>
  </si>
  <si>
    <t>-8198,98</t>
  </si>
  <si>
    <t>52-2023</t>
  </si>
  <si>
    <t>40-2023</t>
  </si>
  <si>
    <t>39-2023</t>
  </si>
  <si>
    <t>41-2023</t>
  </si>
  <si>
    <t>36-2023</t>
  </si>
  <si>
    <t>35-2023</t>
  </si>
  <si>
    <t>08172000003230110940006</t>
  </si>
  <si>
    <t>услуги по публикации нормативно-правовых актов в газете "Голос Хлебороба"</t>
  </si>
  <si>
    <t>услуги по восстановлению, адаптации и сопровождению экземпляров Систем КонсультантПлюс на основе лицензионного программного обеспечения</t>
  </si>
  <si>
    <t>услуги связи (Интернет Дом.ru бизнес)</t>
  </si>
  <si>
    <t>оказание услуг по холодному водоснабжению</t>
  </si>
  <si>
    <t>услуги по предоставлению вычислительной мощности для размещения информации в информационной системе, постоянно подключенной к сети "Интернет"- услуги хостинга</t>
  </si>
  <si>
    <t>услуги по поставке тепловой энергии в горячей воде для отопления объектов</t>
  </si>
  <si>
    <t>услуги по техническому обслуживанию и ремонт автоматической установки пожарной сигнализации и СОУЭ</t>
  </si>
  <si>
    <t>услуги по охране объектов при помощи ПЦО (пульта централизованной охраны)</t>
  </si>
  <si>
    <t>услуги по обращению с твердыми коммунальными отходами</t>
  </si>
  <si>
    <t>приобретение товаров (масло моторное, фильтр воздушный, фильтр масляный, щетки стеклоочистителя)</t>
  </si>
  <si>
    <t>услуги междугородней и международной телефонной связи</t>
  </si>
  <si>
    <t>услуги специальной связи по приему, обработке, хранению, доставке, перевозке и вручению отправлений (пакетной корреспонденции, посылок, упаковок в твердой таре)</t>
  </si>
  <si>
    <t>услуги местной и внутризоновой телефонной связи</t>
  </si>
  <si>
    <t>услуги по предоставлению доступа к сети телематических услуг связи, к информационным системам информационно-телекоммуникационных сетей, в том числе к сети Интернет</t>
  </si>
  <si>
    <t>приобретение товаров (тонеры, память, блок питания)</t>
  </si>
  <si>
    <t>Отпуск ГСМ по лимитным картам</t>
  </si>
  <si>
    <t>услуги по обязательному страхованию гражданской ответственности владельцев транспортных средств за вред причиненный жизни, здоровью или имуществу потерпевших при эксплуатации транспортных средств</t>
  </si>
  <si>
    <t>приобретение товаров (бумага, обложки, полироль для мебели, лампы люминисц., регистраторы,ежедневники)</t>
  </si>
  <si>
    <t>приобретение товаров (тонеры, кабель, блок питания, клавиатура, мышь, МФУ лазерное)</t>
  </si>
  <si>
    <t>приобретение товаров (масло моторное,  фильтр масляный)</t>
  </si>
  <si>
    <t>осуществление передачи неисключительных, лицензионных (пользовательских) прав на программное обеспечение на основании Сублицензионного договора (Приложение №02 к настоящему Договору); осуществление поставки средств защиты информации согласно Спецификации, приведенной в Приложении № 01 к настоящему Договору;  выполнение работ по проведению аттестационных испытаний автоматизированных систем в соответствии со Спецификацией (Приложение № 01 к настоящему Договору).</t>
  </si>
  <si>
    <t>приобретение моторного топлива (бензины, дизельное топливо, сжиженный газ (СУГ)) с использованием карт</t>
  </si>
  <si>
    <t>услуги по публикации извещения в газете "Голос Хлебороба"</t>
  </si>
  <si>
    <t>продажа товаров (кресло руководителя)</t>
  </si>
  <si>
    <t>продажа товаров(регистраторы, нетканое полотно, светильники, пылесос)</t>
  </si>
  <si>
    <t>автотранспортные услуги (услуги трактора МТЗ 82.1)</t>
  </si>
  <si>
    <t>продажа товаров (тонеры для Brother. Canon. HP, память USB Flash)</t>
  </si>
  <si>
    <t>Образовательные услуги по дополнительной профессиональной программе повышения квалификации "Организационно-правовые основы местного самоуправления" (слушатель Давыдова Т.И.)</t>
  </si>
  <si>
    <t>покупка бумаги Светокопи</t>
  </si>
  <si>
    <t>продажа товаров (тонеры для Brother,Xerox,2612А и картриджи для Xerox)</t>
  </si>
  <si>
    <t>09-2023</t>
  </si>
  <si>
    <t>услуги по обязательному страхованию гражданской ответственности владельцев транспортных средств</t>
  </si>
  <si>
    <t>продажа товаров (кабель-канал, вилка электрическая, изолента, розетка двойная, лампа накаливания)</t>
  </si>
  <si>
    <t>продажа товаров (тонеры Brother, Samsung, 2612A и аккумуляторная батарея)</t>
  </si>
  <si>
    <t>продажа товаров (ведро и замок навесной)</t>
  </si>
  <si>
    <t>выполнение работ по подготовке технического плана сооружения (централизованная система водоснабжения в с. Нижнечуманка Баевского района Алтайского края)</t>
  </si>
  <si>
    <t>услуги по подготовке документов, разработанных в пределах компетенции ФСТЭК России путем размножения, и рассылке этих документов</t>
  </si>
  <si>
    <t>продажа товаров (тонеры Brother, тонеры 2612A , тонер для HP, кабель HDMI, МФУ лазерное Pantum)</t>
  </si>
  <si>
    <t>выполнение ремонтных работ теплотрассы котельная №4</t>
  </si>
  <si>
    <t>продажа товаров (шкафы, стол, тумба)</t>
  </si>
  <si>
    <t>выполнение ремонтных работ водопровода по адресу с.Баево, ул. Ленина, 2</t>
  </si>
  <si>
    <t>выполнение ремонтных работ водопровода по адресу с.Баево, ул. Ленина, 62</t>
  </si>
  <si>
    <t>продажа товаров (тонеры для Brother,Canon,HP,2612А и жесткий диск Seagate BarraCuda)</t>
  </si>
  <si>
    <t>предоставление права использования (неисключительное) программного комплекса "СБИС", оказание услуг по установке, адаптации и сопровождению программы.</t>
  </si>
  <si>
    <t>продажа товаров (тонеры для Canon,2612А, Xerox, МФУ лазерное Pantum M6507 и ролик для захвата бумаги для HP Q2612AX)</t>
  </si>
  <si>
    <t>услуги по вывозу жидких бытовых отходов</t>
  </si>
  <si>
    <t>услуги по опубликованию оповещения в газете "Голос Хлебороба"</t>
  </si>
  <si>
    <t>покупка товаров (бумага, мыло жидкое, средство для унитаза, средство для стекол, полироль для мебели, регистратор, мешок для мусора, защелка)</t>
  </si>
  <si>
    <t>поставка установки электрогенераторной</t>
  </si>
  <si>
    <t>продажа товаров (масло моторное G-Energy, фильтры воздушный и масляный)</t>
  </si>
  <si>
    <t>оказание услуг по обучению слушателей из числа сотрудников и работников Заказчика в соответствии с учебным планом программы профессиональной переподготовки "Управление государственными и муниципальными закупками"</t>
  </si>
  <si>
    <t>продажа товаров (тонеры для Brother и 2612АЮ, МФУ лазерное Pantum M6507? микрофон HAMA, аккумуляторная батарея для ИБП Ippon, аккумулятор Alfa battery, колонки 2.0 Perfeo Cabinet) )</t>
  </si>
  <si>
    <t>оказание услуг по обучению по охране труда работников администрации</t>
  </si>
  <si>
    <t>услуги по опубликованию нормативно-правовых актов в газете "Голос Хлебороба"</t>
  </si>
  <si>
    <t>Образовательные услуги по дополнительной профессиональной программе повышения квалификации "Организационно-правовые основы местного самоуправления" (слушатель Мотин Ю.М.)</t>
  </si>
  <si>
    <t>работы по профилированию дорожного полотна к месту накопления (размещения) ТКО с. Баево</t>
  </si>
  <si>
    <t>продажа хозяйственных товаров согласно ассортимента</t>
  </si>
  <si>
    <t>услуги по проверке достоверности определения сметной стоимости по объекту: "Текущий ремонт мемориального комплекса воинам, погибшим в годы Великой Отечественной войны (1941-1945 гг.), расположенного по адресу: Алтайский край, Баевский район, с. Верх-Чуманка, ул.Ленина, 1 а"</t>
  </si>
  <si>
    <t>услуги по проверке достоверности определения сметной стоимости по объекту: "Текущий ремонт обелиска воинам, погибшим в годы Великой Отечественной войны (1941-1945 гг.), расположенного по адресу: Алтайский край, Баевский район, с. Павловка, ул.Ленина, 26 а"</t>
  </si>
  <si>
    <t>продажа товаров (тонеры для Brother,HP и Xerox, картридж для Samsung, накопитель, драм-юнит, кабель)</t>
  </si>
  <si>
    <t>выполнение ремонтных работ водопровода по адресу с. Баево, ул. Ленина, 62</t>
  </si>
  <si>
    <t>услуги слесаря (замена крана) по адресу с. Баево, ул. Ленина, 62</t>
  </si>
  <si>
    <t>продажа товаров согласно спецификации (литол, пальцы рулевые, шаровая опора, шаровая опора верхняя, смазка силиконовая, гайки)</t>
  </si>
  <si>
    <t>продажа товаров согласно спецификации (тонеры для Canon, 2612A, Brother,Pantum PC-211+чип, картридж Brother, видеокамеры, блоки питания)</t>
  </si>
  <si>
    <t>покупка товаров согласно спецификации (бумага, белизна, штукатурка)</t>
  </si>
  <si>
    <t>продажа товаров согласно спецификации (тонеры для Brother и аккумуляторная батарея для ИБП)</t>
  </si>
  <si>
    <t>работы по изготовления рамки для баннера</t>
  </si>
  <si>
    <t>595-2023</t>
  </si>
  <si>
    <t>31-2023</t>
  </si>
  <si>
    <t>продажа товаров согласно спецификации (тонеры для Brother, 2612A, Brother, соленоид для МФУ Brother, фотобарабаны для HP)</t>
  </si>
  <si>
    <t>Поставка насосов центробежных подачи жидкостей для нужд Администрации Баевского района Алтайского края</t>
  </si>
  <si>
    <t>поставка угля каменного на отопительный период 2023-2024 годов</t>
  </si>
  <si>
    <t>оказание услуг по изготовлению баннера</t>
  </si>
  <si>
    <t>Отпуск ГСМ по лимитным картам (бензин АИ-92, АИ-95, дизельное топливо)</t>
  </si>
  <si>
    <t>покупка товаров (средство для унитаза, мыло, средство для стекол, бумага, клей, скобы, мешки для мусора, перчатки, обложки "Дело", скотч, флаг России, грамоты))</t>
  </si>
  <si>
    <t>продажа товаров согласно спецификации(тонеры для Canon, Brother, Xerox, 2612А, принтер/МФУ Pantum PC-211+чип, флешнакопитель, мышь, картридж HI Black)</t>
  </si>
  <si>
    <t>продажа товаров согласно спецификации (масло моторное)</t>
  </si>
  <si>
    <t>Выполнение работ по текущему ремонту обелиска войнам, погибшим в годы ВОВ (1941 - 1945), расположенного Алтайский край, Баевский район, с. Павловка, ул.Ленина 26а</t>
  </si>
  <si>
    <t>Выполнение работ по текущему ремонту мемориального комплекса воинам, погибшим в годы Великой Отечественной войны (1941 -1945гг.) , расположенного Алтайский край, Баевский район, с.Верх-Чуманка, ул. Ленина, 1а</t>
  </si>
  <si>
    <t>оказание услуг по вывозу жидких бытовых отходов</t>
  </si>
  <si>
    <t>продажа товаров согласно спецификации(оперативная память 4Гб, тонеры для Brother, Xerox и для принтера/МФУ Pantum PC+чип, картридж лазерный для Pantum PC+чип)  )</t>
  </si>
  <si>
    <t>автотранспортные услуги по перевозке угля</t>
  </si>
  <si>
    <t>поставка котлов водогрейных по наименованиям, качеству, комплектации, в количестве, ассортименте согласно Спецификации</t>
  </si>
  <si>
    <t>оказание услуг по осуществлению авторского надзора за текущим ремонтом "Мемориальный комплекс войнам, погибшим в годы Великой Отечественной войны (1941-1945 г.г.)", расположенного по адресу: Алтайский край, Баевский район, с. Верх-Чуманка, ул. Ленина, 1а</t>
  </si>
  <si>
    <t>оказание услуг по осуществлению авторского надзора за текущим ремонтом "Обелиск войнам, погибшим в годы Великой Отечественной войны (1941-1945 г.г.)", расположенного по адресу: Алтайский край, Баевский район, с. Павловка, ул. Ленина, 26а</t>
  </si>
  <si>
    <t>осуществление работ по изготовлению коробов архивных №13 МГК  белый (265*335*130)</t>
  </si>
  <si>
    <t>оказание услуг связи (Интернет Дом.ru бизнес)</t>
  </si>
  <si>
    <t>продажа хозяйственных товаров согласно спецификации</t>
  </si>
  <si>
    <t>670-2023</t>
  </si>
  <si>
    <t>продажа товаров согласно спецификации(накопитель, тонерs для HP285А, HP2612A, HP M203,Brother TN 2090, Samsung/Xerox, Brother TN1015, принтера/МФУ Pantum PC-211+чип,фотобарабан, соленоид, чернила для Epson)</t>
  </si>
  <si>
    <t>продажа товаров согласно спецификации(МФУ лазерное Pantum М6500, тонер для Canon E-22/E-27)</t>
  </si>
  <si>
    <t>продажа товаров согласно спецификации(средство для унитаза, нетканое полотно, бумага Светокопи, чистящий порошок, корректоры, закладки, лампа люминисц.)</t>
  </si>
  <si>
    <t>услуги по опубликованию информации об исполнении консолидированного бюджета Баевского района за 9 месяцев 2023 года в газете "Голос Хлебороба"</t>
  </si>
  <si>
    <t>услуги по опубликованию постановления №403 от 18.10.2023г. в газете "Голос Хлебороба"</t>
  </si>
  <si>
    <t>продажа товаров согласно спецификации(тонеры для Brother, принтер/МФУ Pantum PC-211+чип,HP285А, батарейки, накопитель 256Gb)</t>
  </si>
  <si>
    <t>продажа товаров согласно спецификации (жидкость омывающая; электролит; масло моторное; фильтры: воздушный, масляный, топливный и салонный)</t>
  </si>
  <si>
    <t>слуги по осуществлению деятельности по обращению с животными без владельцев в части их отлова, содержания и возврата на прежние места обитания</t>
  </si>
  <si>
    <t>Образовательные услуги по дополнительной профессиональной программе повышения квалификации "Актуальные вопросы деятельности заместителя главы администрации по социальным вопросам" (слушатель Горбоносов В.М.)</t>
  </si>
  <si>
    <t>продажа товаров согласно спецификации(тонеры для BrotherTN1015, HP 275 и Xerox 3315;процессор AMD Athlon, картридж для Brother TN 1015, драм-юнит Hi-Black)</t>
  </si>
  <si>
    <t>продажа товаров согласно спецификации(бумага Снегурочка, Обложки "Дело, календари, ежедневники, планинг)</t>
  </si>
  <si>
    <t>продажа товаров согласно спецификации (ДИП-142 (ИП 212-142) дымовой автономный)</t>
  </si>
  <si>
    <t>продажа товаров согласно спецификации (стол офисный, тумба)</t>
  </si>
  <si>
    <t>поставка дизельных генераторов для нужд Администрации Баевского района Алтайского края</t>
  </si>
  <si>
    <t>поставка насосов центробежных подачи жидкостей для нужд Администрации Баевского района Алтайского края</t>
  </si>
  <si>
    <t>№ контракта</t>
  </si>
  <si>
    <t>дата контракта</t>
  </si>
  <si>
    <t>Сумма</t>
  </si>
  <si>
    <t>Предмет контракта</t>
  </si>
  <si>
    <t>Поставщик (подрядчик, исполнитель)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</si>
</sst>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2" fontId="1" fillId="0" borderId="0" xfId="0" applyNumberFormat="1" applyFont="1"/>
    <xf numFmtId="0" fontId="1" fillId="0" borderId="0" xfId="0" applyFont="1"/>
    <xf numFmtId="14" fontId="1" fillId="0" borderId="0" xfId="0" applyNumberFormat="1" applyFont="1" applyAlignment="1">
      <alignment horizontal="right"/>
    </xf>
    <xf numFmtId="14" fontId="0" fillId="0" borderId="0" xfId="0" applyNumberFormat="1"/>
    <xf numFmtId="2" fontId="0" fillId="0" borderId="0" xfId="0" applyNumberFormat="1"/>
    <xf numFmtId="49" fontId="1" fillId="0" borderId="0" xfId="0" applyNumberFormat="1" applyFont="1" applyAlignment="1"/>
    <xf numFmtId="49" fontId="0" fillId="0" borderId="0" xfId="0" applyNumberFormat="1" applyAlignment="1"/>
    <xf numFmtId="2" fontId="0" fillId="0" borderId="0" xfId="0" applyNumberFormat="1" applyFont="1"/>
    <xf numFmtId="2" fontId="2" fillId="0" borderId="0" xfId="0" applyNumberFormat="1" applyFont="1"/>
    <xf numFmtId="2" fontId="3" fillId="0" borderId="0" xfId="0" applyNumberFormat="1" applyFont="1"/>
    <xf numFmtId="2" fontId="4" fillId="0" borderId="0" xfId="0" applyNumberFormat="1" applyFont="1"/>
    <xf numFmtId="49" fontId="0" fillId="0" borderId="0" xfId="0" applyNumberFormat="1"/>
    <xf numFmtId="3" fontId="0" fillId="0" borderId="0" xfId="0" applyNumberFormat="1"/>
    <xf numFmtId="0" fontId="0" fillId="0" borderId="0" xfId="0" applyAlignment="1">
      <alignment horizontal="left"/>
    </xf>
    <xf numFmtId="1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abSelected="1" workbookViewId="0">
      <selection activeCell="D7" sqref="D7"/>
    </sheetView>
  </sheetViews>
  <sheetFormatPr defaultRowHeight="15" x14ac:dyDescent="0.25"/>
  <cols>
    <col min="1" max="1" width="43.28515625" customWidth="1"/>
    <col min="2" max="2" width="15" style="7" customWidth="1"/>
    <col min="3" max="3" width="18.42578125" style="4" customWidth="1"/>
    <col min="4" max="4" width="13.7109375" style="10" customWidth="1"/>
  </cols>
  <sheetData>
    <row r="1" spans="1:5" s="2" customFormat="1" x14ac:dyDescent="0.25">
      <c r="A1" s="2" t="s">
        <v>323</v>
      </c>
      <c r="B1" s="6" t="s">
        <v>319</v>
      </c>
      <c r="C1" s="15" t="s">
        <v>320</v>
      </c>
      <c r="D1" s="9" t="s">
        <v>321</v>
      </c>
      <c r="E1" s="2" t="s">
        <v>322</v>
      </c>
    </row>
    <row r="2" spans="1:5" x14ac:dyDescent="0.25">
      <c r="A2" s="5" t="s">
        <v>41</v>
      </c>
      <c r="B2" s="7" t="s">
        <v>192</v>
      </c>
      <c r="C2" s="4">
        <v>44927</v>
      </c>
      <c r="D2" s="10">
        <v>63000</v>
      </c>
      <c r="E2" t="s">
        <v>216</v>
      </c>
    </row>
    <row r="3" spans="1:5" x14ac:dyDescent="0.25">
      <c r="A3" t="s">
        <v>59</v>
      </c>
      <c r="B3" s="7" t="s">
        <v>60</v>
      </c>
      <c r="C3" s="4">
        <v>44927</v>
      </c>
      <c r="D3" s="10">
        <v>15552</v>
      </c>
      <c r="E3" t="s">
        <v>215</v>
      </c>
    </row>
    <row r="4" spans="1:5" x14ac:dyDescent="0.25">
      <c r="A4" t="s">
        <v>64</v>
      </c>
      <c r="B4" s="7" t="s">
        <v>65</v>
      </c>
      <c r="C4" s="4">
        <v>44927</v>
      </c>
      <c r="D4" s="10">
        <v>39600</v>
      </c>
      <c r="E4" t="s">
        <v>217</v>
      </c>
    </row>
    <row r="5" spans="1:5" x14ac:dyDescent="0.25">
      <c r="A5" t="s">
        <v>84</v>
      </c>
      <c r="B5" s="7" t="s">
        <v>85</v>
      </c>
      <c r="C5" s="4">
        <v>44927</v>
      </c>
      <c r="D5" s="10">
        <v>2100</v>
      </c>
      <c r="E5" t="s">
        <v>219</v>
      </c>
    </row>
    <row r="6" spans="1:5" x14ac:dyDescent="0.25">
      <c r="A6" t="s">
        <v>98</v>
      </c>
      <c r="B6" s="7" t="s">
        <v>103</v>
      </c>
      <c r="C6" s="4">
        <v>44927</v>
      </c>
      <c r="D6" s="10">
        <v>4735.68</v>
      </c>
      <c r="E6" t="s">
        <v>223</v>
      </c>
    </row>
    <row r="7" spans="1:5" x14ac:dyDescent="0.25">
      <c r="A7" t="s">
        <v>75</v>
      </c>
      <c r="B7" s="7" t="s">
        <v>76</v>
      </c>
      <c r="C7" s="4">
        <v>44927</v>
      </c>
      <c r="D7" s="10">
        <v>84000</v>
      </c>
      <c r="E7" t="s">
        <v>222</v>
      </c>
    </row>
    <row r="8" spans="1:5" x14ac:dyDescent="0.25">
      <c r="A8" t="s">
        <v>47</v>
      </c>
      <c r="B8" s="7" t="s">
        <v>22</v>
      </c>
      <c r="C8" s="4">
        <v>44927</v>
      </c>
      <c r="D8" s="10">
        <v>14400</v>
      </c>
      <c r="E8" t="s">
        <v>221</v>
      </c>
    </row>
    <row r="9" spans="1:5" x14ac:dyDescent="0.25">
      <c r="A9" t="s">
        <v>17</v>
      </c>
      <c r="B9">
        <v>12</v>
      </c>
      <c r="C9" s="4">
        <v>44927</v>
      </c>
      <c r="D9" s="10">
        <v>232818.01</v>
      </c>
      <c r="E9" t="s">
        <v>38</v>
      </c>
    </row>
    <row r="10" spans="1:5" x14ac:dyDescent="0.25">
      <c r="A10" t="s">
        <v>18</v>
      </c>
      <c r="B10" t="s">
        <v>66</v>
      </c>
      <c r="C10" s="4">
        <v>44927</v>
      </c>
      <c r="D10" s="10">
        <v>681956.25</v>
      </c>
      <c r="E10" t="s">
        <v>220</v>
      </c>
    </row>
    <row r="11" spans="1:5" x14ac:dyDescent="0.25">
      <c r="A11" t="s">
        <v>18</v>
      </c>
      <c r="B11" t="s">
        <v>96</v>
      </c>
      <c r="C11" s="4">
        <v>44927</v>
      </c>
      <c r="D11" s="10">
        <v>547.4</v>
      </c>
      <c r="E11" t="s">
        <v>218</v>
      </c>
    </row>
    <row r="12" spans="1:5" x14ac:dyDescent="0.25">
      <c r="A12" t="s">
        <v>93</v>
      </c>
      <c r="B12" s="7" t="s">
        <v>94</v>
      </c>
      <c r="C12" s="4">
        <v>44935</v>
      </c>
      <c r="D12" s="10">
        <v>9216</v>
      </c>
      <c r="E12" t="s">
        <v>226</v>
      </c>
    </row>
    <row r="13" spans="1:5" x14ac:dyDescent="0.25">
      <c r="A13" t="s">
        <v>23</v>
      </c>
      <c r="B13" s="7" t="s">
        <v>54</v>
      </c>
      <c r="C13" s="4">
        <v>44935</v>
      </c>
      <c r="D13" s="10">
        <v>2250.88</v>
      </c>
      <c r="E13" t="s">
        <v>225</v>
      </c>
    </row>
    <row r="14" spans="1:5" x14ac:dyDescent="0.25">
      <c r="A14" t="s">
        <v>45</v>
      </c>
      <c r="B14" s="7" t="s">
        <v>69</v>
      </c>
      <c r="C14" s="4">
        <v>44935</v>
      </c>
      <c r="D14" s="10">
        <v>6835.98</v>
      </c>
      <c r="E14" t="s">
        <v>224</v>
      </c>
    </row>
    <row r="15" spans="1:5" x14ac:dyDescent="0.25">
      <c r="A15" t="s">
        <v>23</v>
      </c>
      <c r="B15" s="7" t="s">
        <v>53</v>
      </c>
      <c r="C15" s="4">
        <v>44937</v>
      </c>
      <c r="D15" s="10">
        <v>23958</v>
      </c>
      <c r="E15" t="s">
        <v>228</v>
      </c>
    </row>
    <row r="16" spans="1:5" x14ac:dyDescent="0.25">
      <c r="A16" t="s">
        <v>23</v>
      </c>
      <c r="B16" s="12" t="s">
        <v>55</v>
      </c>
      <c r="C16" s="4">
        <v>44937</v>
      </c>
      <c r="D16" s="10">
        <v>152406.63</v>
      </c>
      <c r="E16" t="s">
        <v>227</v>
      </c>
    </row>
    <row r="17" spans="1:5" x14ac:dyDescent="0.25">
      <c r="A17" t="s">
        <v>33</v>
      </c>
      <c r="B17" s="7" t="s">
        <v>43</v>
      </c>
      <c r="C17" s="4">
        <v>44942</v>
      </c>
      <c r="D17" s="10">
        <v>5780</v>
      </c>
      <c r="E17" t="s">
        <v>229</v>
      </c>
    </row>
    <row r="18" spans="1:5" x14ac:dyDescent="0.25">
      <c r="A18" t="s">
        <v>80</v>
      </c>
      <c r="B18" s="7" t="s">
        <v>81</v>
      </c>
      <c r="C18" s="4">
        <v>44946</v>
      </c>
      <c r="D18" s="10">
        <v>62964</v>
      </c>
      <c r="E18" t="s">
        <v>230</v>
      </c>
    </row>
    <row r="19" spans="1:5" x14ac:dyDescent="0.25">
      <c r="A19" t="s">
        <v>51</v>
      </c>
      <c r="B19" s="7" t="s">
        <v>52</v>
      </c>
      <c r="C19" s="4">
        <v>44950</v>
      </c>
      <c r="D19" s="10">
        <v>13320</v>
      </c>
      <c r="E19" t="s">
        <v>232</v>
      </c>
    </row>
    <row r="20" spans="1:5" x14ac:dyDescent="0.25">
      <c r="A20" t="s">
        <v>56</v>
      </c>
      <c r="B20" s="7" t="s">
        <v>57</v>
      </c>
      <c r="C20" s="4">
        <v>44950</v>
      </c>
      <c r="D20" s="10">
        <v>5584.57</v>
      </c>
      <c r="E20" t="s">
        <v>231</v>
      </c>
    </row>
    <row r="21" spans="1:5" x14ac:dyDescent="0.25">
      <c r="A21" t="s">
        <v>33</v>
      </c>
      <c r="B21" s="7" t="s">
        <v>48</v>
      </c>
      <c r="C21" s="4">
        <v>44953</v>
      </c>
      <c r="D21" s="10">
        <v>18305</v>
      </c>
      <c r="E21" t="s">
        <v>233</v>
      </c>
    </row>
    <row r="22" spans="1:5" x14ac:dyDescent="0.25">
      <c r="A22" t="s">
        <v>45</v>
      </c>
      <c r="B22" s="7" t="s">
        <v>70</v>
      </c>
      <c r="C22" s="4">
        <v>44956</v>
      </c>
      <c r="D22" s="10">
        <v>4028.94</v>
      </c>
      <c r="E22" t="s">
        <v>234</v>
      </c>
    </row>
    <row r="23" spans="1:5" x14ac:dyDescent="0.25">
      <c r="A23" t="s">
        <v>49</v>
      </c>
      <c r="B23" s="7" t="s">
        <v>50</v>
      </c>
      <c r="C23" s="4">
        <v>44958</v>
      </c>
      <c r="D23" s="10">
        <v>49999.66</v>
      </c>
      <c r="E23" t="s">
        <v>236</v>
      </c>
    </row>
    <row r="24" spans="1:5" x14ac:dyDescent="0.25">
      <c r="A24" t="s">
        <v>89</v>
      </c>
      <c r="B24" s="7" t="s">
        <v>90</v>
      </c>
      <c r="C24" s="4">
        <v>44958</v>
      </c>
      <c r="D24" s="10">
        <v>131250</v>
      </c>
      <c r="E24" t="s">
        <v>235</v>
      </c>
    </row>
    <row r="25" spans="1:5" x14ac:dyDescent="0.25">
      <c r="A25" t="s">
        <v>59</v>
      </c>
      <c r="B25" s="7" t="s">
        <v>68</v>
      </c>
      <c r="C25" s="4">
        <v>44960</v>
      </c>
      <c r="D25" s="10">
        <v>3930</v>
      </c>
      <c r="E25" t="s">
        <v>237</v>
      </c>
    </row>
    <row r="26" spans="1:5" x14ac:dyDescent="0.25">
      <c r="A26" t="s">
        <v>33</v>
      </c>
      <c r="B26" s="7" t="s">
        <v>79</v>
      </c>
      <c r="C26" s="4">
        <v>44961</v>
      </c>
      <c r="D26" s="10">
        <v>9600</v>
      </c>
      <c r="E26" t="s">
        <v>238</v>
      </c>
    </row>
    <row r="27" spans="1:5" x14ac:dyDescent="0.25">
      <c r="A27" t="s">
        <v>51</v>
      </c>
      <c r="B27" s="7" t="s">
        <v>82</v>
      </c>
      <c r="C27" s="4">
        <v>44966</v>
      </c>
      <c r="D27" s="10">
        <v>16005</v>
      </c>
      <c r="E27" t="s">
        <v>239</v>
      </c>
    </row>
    <row r="28" spans="1:5" x14ac:dyDescent="0.25">
      <c r="A28" t="s">
        <v>71</v>
      </c>
      <c r="B28" s="7" t="s">
        <v>77</v>
      </c>
      <c r="C28" s="4">
        <v>44966</v>
      </c>
      <c r="D28" s="10">
        <v>2800</v>
      </c>
      <c r="E28" t="s">
        <v>240</v>
      </c>
    </row>
    <row r="29" spans="1:5" x14ac:dyDescent="0.25">
      <c r="A29" t="s">
        <v>33</v>
      </c>
      <c r="B29" s="7" t="s">
        <v>78</v>
      </c>
      <c r="C29" s="4">
        <v>44967</v>
      </c>
      <c r="D29" s="10">
        <v>1939</v>
      </c>
      <c r="E29" t="s">
        <v>241</v>
      </c>
    </row>
    <row r="30" spans="1:5" x14ac:dyDescent="0.25">
      <c r="A30" t="s">
        <v>33</v>
      </c>
      <c r="B30" s="7" t="s">
        <v>245</v>
      </c>
      <c r="C30" s="4">
        <v>44967</v>
      </c>
      <c r="D30" s="10">
        <v>6770</v>
      </c>
      <c r="E30" t="s">
        <v>244</v>
      </c>
    </row>
    <row r="31" spans="1:5" x14ac:dyDescent="0.25">
      <c r="A31" t="s">
        <v>73</v>
      </c>
      <c r="B31" s="7" t="s">
        <v>74</v>
      </c>
      <c r="C31" s="4">
        <v>44977</v>
      </c>
      <c r="D31" s="10">
        <v>12600</v>
      </c>
      <c r="E31" t="s">
        <v>242</v>
      </c>
    </row>
    <row r="32" spans="1:5" x14ac:dyDescent="0.25">
      <c r="A32" t="s">
        <v>51</v>
      </c>
      <c r="B32" s="7" t="s">
        <v>83</v>
      </c>
      <c r="C32" s="4">
        <v>44987</v>
      </c>
      <c r="D32" s="10">
        <v>9900</v>
      </c>
      <c r="E32" t="s">
        <v>243</v>
      </c>
    </row>
    <row r="33" spans="1:5" x14ac:dyDescent="0.25">
      <c r="A33" t="s">
        <v>71</v>
      </c>
      <c r="B33" s="7" t="s">
        <v>86</v>
      </c>
      <c r="C33" s="4">
        <v>45001</v>
      </c>
      <c r="D33" s="10">
        <v>1100</v>
      </c>
      <c r="E33" t="s">
        <v>240</v>
      </c>
    </row>
    <row r="34" spans="1:5" x14ac:dyDescent="0.25">
      <c r="A34" t="s">
        <v>56</v>
      </c>
      <c r="B34" s="7" t="s">
        <v>87</v>
      </c>
      <c r="C34" s="4">
        <v>45005</v>
      </c>
      <c r="D34" s="10">
        <v>5584.57</v>
      </c>
      <c r="E34" t="s">
        <v>246</v>
      </c>
    </row>
    <row r="35" spans="1:5" x14ac:dyDescent="0.25">
      <c r="A35" t="s">
        <v>71</v>
      </c>
      <c r="B35" s="7" t="s">
        <v>92</v>
      </c>
      <c r="C35" s="4">
        <v>45007</v>
      </c>
      <c r="D35" s="10">
        <v>964</v>
      </c>
      <c r="E35" t="s">
        <v>247</v>
      </c>
    </row>
    <row r="36" spans="1:5" x14ac:dyDescent="0.25">
      <c r="A36" t="s">
        <v>33</v>
      </c>
      <c r="B36" s="7" t="s">
        <v>88</v>
      </c>
      <c r="C36" s="4">
        <v>45009</v>
      </c>
      <c r="D36" s="10">
        <v>5240</v>
      </c>
      <c r="E36" t="s">
        <v>248</v>
      </c>
    </row>
    <row r="37" spans="1:5" x14ac:dyDescent="0.25">
      <c r="A37" t="s">
        <v>71</v>
      </c>
      <c r="B37" s="7" t="s">
        <v>91</v>
      </c>
      <c r="C37" s="4">
        <v>45009</v>
      </c>
      <c r="D37" s="10">
        <v>772</v>
      </c>
      <c r="E37" t="s">
        <v>249</v>
      </c>
    </row>
    <row r="38" spans="1:5" x14ac:dyDescent="0.25">
      <c r="A38" t="s">
        <v>75</v>
      </c>
      <c r="B38" s="7" t="s">
        <v>124</v>
      </c>
      <c r="C38" s="4">
        <v>45017</v>
      </c>
      <c r="D38" s="10">
        <v>31500</v>
      </c>
      <c r="E38" t="s">
        <v>222</v>
      </c>
    </row>
    <row r="39" spans="1:5" x14ac:dyDescent="0.25">
      <c r="A39" t="s">
        <v>120</v>
      </c>
      <c r="B39" s="7" t="s">
        <v>112</v>
      </c>
      <c r="C39" s="4">
        <v>45019</v>
      </c>
      <c r="D39" s="10">
        <v>52560</v>
      </c>
      <c r="E39" t="s">
        <v>250</v>
      </c>
    </row>
    <row r="40" spans="1:5" x14ac:dyDescent="0.25">
      <c r="A40" t="s">
        <v>100</v>
      </c>
      <c r="B40" s="7" t="s">
        <v>22</v>
      </c>
      <c r="C40" s="4">
        <v>45019</v>
      </c>
      <c r="D40" s="10">
        <v>165</v>
      </c>
      <c r="E40" t="s">
        <v>251</v>
      </c>
    </row>
    <row r="41" spans="1:5" x14ac:dyDescent="0.25">
      <c r="A41" t="s">
        <v>71</v>
      </c>
      <c r="B41" s="7" t="s">
        <v>99</v>
      </c>
      <c r="C41" s="4">
        <v>45022</v>
      </c>
      <c r="D41" s="10">
        <v>1100</v>
      </c>
      <c r="E41" t="s">
        <v>240</v>
      </c>
    </row>
    <row r="42" spans="1:5" x14ac:dyDescent="0.25">
      <c r="A42" t="s">
        <v>18</v>
      </c>
      <c r="B42" s="7" t="s">
        <v>115</v>
      </c>
      <c r="C42" s="4">
        <v>45023</v>
      </c>
      <c r="D42" s="10">
        <v>1985</v>
      </c>
      <c r="E42" t="s">
        <v>255</v>
      </c>
    </row>
    <row r="43" spans="1:5" x14ac:dyDescent="0.25">
      <c r="A43" t="s">
        <v>18</v>
      </c>
      <c r="B43" s="7" t="s">
        <v>117</v>
      </c>
      <c r="C43" s="4">
        <v>45023</v>
      </c>
      <c r="D43" s="10">
        <v>51697</v>
      </c>
      <c r="E43" t="s">
        <v>253</v>
      </c>
    </row>
    <row r="44" spans="1:5" x14ac:dyDescent="0.25">
      <c r="A44" t="s">
        <v>33</v>
      </c>
      <c r="B44" s="7" t="s">
        <v>95</v>
      </c>
      <c r="C44" s="4">
        <v>45023</v>
      </c>
      <c r="D44" s="10">
        <v>15580</v>
      </c>
      <c r="E44" t="s">
        <v>252</v>
      </c>
    </row>
    <row r="45" spans="1:5" x14ac:dyDescent="0.25">
      <c r="A45" t="s">
        <v>101</v>
      </c>
      <c r="B45" s="7" t="s">
        <v>102</v>
      </c>
      <c r="C45" s="4">
        <v>45026</v>
      </c>
      <c r="D45" s="10">
        <v>49608</v>
      </c>
      <c r="E45" t="s">
        <v>254</v>
      </c>
    </row>
    <row r="46" spans="1:5" x14ac:dyDescent="0.25">
      <c r="A46" t="s">
        <v>18</v>
      </c>
      <c r="B46" s="7" t="s">
        <v>119</v>
      </c>
      <c r="C46" s="4">
        <v>45030</v>
      </c>
      <c r="D46" s="10">
        <v>6200</v>
      </c>
      <c r="E46" t="s">
        <v>256</v>
      </c>
    </row>
    <row r="47" spans="1:5" x14ac:dyDescent="0.25">
      <c r="A47" t="s">
        <v>33</v>
      </c>
      <c r="B47" s="7" t="s">
        <v>105</v>
      </c>
      <c r="C47" s="4">
        <v>45030</v>
      </c>
      <c r="D47" s="10">
        <v>7000</v>
      </c>
      <c r="E47" t="s">
        <v>257</v>
      </c>
    </row>
    <row r="48" spans="1:5" x14ac:dyDescent="0.25">
      <c r="A48" s="5" t="s">
        <v>59</v>
      </c>
      <c r="B48" s="7" t="s">
        <v>106</v>
      </c>
      <c r="C48" s="4">
        <v>45033</v>
      </c>
      <c r="D48" s="10">
        <v>2025</v>
      </c>
      <c r="E48" t="s">
        <v>215</v>
      </c>
    </row>
    <row r="49" spans="1:5" x14ac:dyDescent="0.25">
      <c r="A49" t="s">
        <v>108</v>
      </c>
      <c r="B49" s="7" t="s">
        <v>109</v>
      </c>
      <c r="C49" s="4">
        <v>45033</v>
      </c>
      <c r="D49" s="10">
        <v>13200</v>
      </c>
      <c r="E49" t="s">
        <v>258</v>
      </c>
    </row>
    <row r="50" spans="1:5" x14ac:dyDescent="0.25">
      <c r="A50" t="s">
        <v>33</v>
      </c>
      <c r="B50" s="7" t="s">
        <v>107</v>
      </c>
      <c r="C50" s="4">
        <v>45037</v>
      </c>
      <c r="D50" s="10">
        <v>15260</v>
      </c>
      <c r="E50" t="s">
        <v>259</v>
      </c>
    </row>
    <row r="51" spans="1:5" x14ac:dyDescent="0.25">
      <c r="A51" t="s">
        <v>18</v>
      </c>
      <c r="B51" s="7" t="s">
        <v>134</v>
      </c>
      <c r="C51" s="4">
        <v>45044</v>
      </c>
      <c r="D51" s="10">
        <v>2625</v>
      </c>
      <c r="E51" t="s">
        <v>260</v>
      </c>
    </row>
    <row r="52" spans="1:5" x14ac:dyDescent="0.25">
      <c r="A52" t="s">
        <v>59</v>
      </c>
      <c r="B52" s="7" t="s">
        <v>137</v>
      </c>
      <c r="C52" s="4">
        <v>45044</v>
      </c>
      <c r="D52" s="10">
        <v>6480</v>
      </c>
      <c r="E52" t="s">
        <v>261</v>
      </c>
    </row>
    <row r="53" spans="1:5" x14ac:dyDescent="0.25">
      <c r="A53" t="s">
        <v>80</v>
      </c>
      <c r="B53" s="7" t="s">
        <v>81</v>
      </c>
      <c r="C53" s="4">
        <v>45047</v>
      </c>
      <c r="D53" s="10">
        <v>72733</v>
      </c>
      <c r="E53" t="s">
        <v>230</v>
      </c>
    </row>
    <row r="54" spans="1:5" x14ac:dyDescent="0.25">
      <c r="A54" t="s">
        <v>51</v>
      </c>
      <c r="B54" s="7" t="s">
        <v>128</v>
      </c>
      <c r="C54" s="4">
        <v>45049</v>
      </c>
      <c r="D54" s="10">
        <v>18389.7</v>
      </c>
      <c r="E54" t="s">
        <v>262</v>
      </c>
    </row>
    <row r="55" spans="1:5" x14ac:dyDescent="0.25">
      <c r="A55" t="s">
        <v>59</v>
      </c>
      <c r="B55" s="7" t="s">
        <v>110</v>
      </c>
      <c r="C55" s="4">
        <v>45056</v>
      </c>
      <c r="D55" s="10">
        <v>18240</v>
      </c>
      <c r="E55" t="s">
        <v>215</v>
      </c>
    </row>
    <row r="56" spans="1:5" x14ac:dyDescent="0.25">
      <c r="A56" t="s">
        <v>122</v>
      </c>
      <c r="B56" s="7" t="s">
        <v>137</v>
      </c>
      <c r="C56" s="4">
        <v>45056</v>
      </c>
      <c r="D56" s="10">
        <v>481320</v>
      </c>
      <c r="E56" t="s">
        <v>263</v>
      </c>
    </row>
    <row r="57" spans="1:5" x14ac:dyDescent="0.25">
      <c r="A57" t="s">
        <v>111</v>
      </c>
      <c r="B57" s="7" t="s">
        <v>112</v>
      </c>
      <c r="C57" s="4">
        <v>45057</v>
      </c>
      <c r="D57" s="10">
        <v>3855</v>
      </c>
      <c r="E57" t="s">
        <v>264</v>
      </c>
    </row>
    <row r="58" spans="1:5" x14ac:dyDescent="0.25">
      <c r="A58" t="s">
        <v>33</v>
      </c>
      <c r="B58" s="7" t="s">
        <v>121</v>
      </c>
      <c r="C58" s="4">
        <v>45058</v>
      </c>
      <c r="D58" s="10">
        <v>21120</v>
      </c>
      <c r="E58" t="s">
        <v>266</v>
      </c>
    </row>
    <row r="59" spans="1:5" x14ac:dyDescent="0.25">
      <c r="A59" s="5" t="s">
        <v>113</v>
      </c>
      <c r="B59" s="7" t="s">
        <v>114</v>
      </c>
      <c r="C59" s="4">
        <v>45058</v>
      </c>
      <c r="D59" s="10">
        <v>18810</v>
      </c>
      <c r="E59" t="s">
        <v>265</v>
      </c>
    </row>
    <row r="60" spans="1:5" x14ac:dyDescent="0.25">
      <c r="A60" t="s">
        <v>131</v>
      </c>
      <c r="B60" s="7" t="s">
        <v>132</v>
      </c>
      <c r="C60" s="4">
        <v>45061</v>
      </c>
      <c r="D60" s="10">
        <v>2700</v>
      </c>
      <c r="E60" t="s">
        <v>267</v>
      </c>
    </row>
    <row r="61" spans="1:5" x14ac:dyDescent="0.25">
      <c r="A61" t="s">
        <v>59</v>
      </c>
      <c r="B61" s="7" t="s">
        <v>118</v>
      </c>
      <c r="C61" s="4">
        <v>45062</v>
      </c>
      <c r="D61" s="10">
        <v>23355</v>
      </c>
      <c r="E61" t="s">
        <v>268</v>
      </c>
    </row>
    <row r="62" spans="1:5" x14ac:dyDescent="0.25">
      <c r="A62" t="s">
        <v>73</v>
      </c>
      <c r="B62" s="7" t="s">
        <v>116</v>
      </c>
      <c r="C62" s="4">
        <v>45064</v>
      </c>
      <c r="D62" s="10">
        <v>12600</v>
      </c>
      <c r="E62" t="s">
        <v>269</v>
      </c>
    </row>
    <row r="63" spans="1:5" x14ac:dyDescent="0.25">
      <c r="A63" t="s">
        <v>129</v>
      </c>
      <c r="B63" s="7" t="s">
        <v>130</v>
      </c>
      <c r="C63" s="4">
        <v>45065</v>
      </c>
      <c r="D63" s="10">
        <v>120000</v>
      </c>
      <c r="E63" t="s">
        <v>270</v>
      </c>
    </row>
    <row r="64" spans="1:5" x14ac:dyDescent="0.25">
      <c r="A64" t="s">
        <v>71</v>
      </c>
      <c r="B64" s="7" t="s">
        <v>135</v>
      </c>
      <c r="C64" s="4">
        <v>45070</v>
      </c>
      <c r="D64" s="10">
        <v>6169</v>
      </c>
      <c r="E64" t="s">
        <v>271</v>
      </c>
    </row>
    <row r="65" spans="1:5" x14ac:dyDescent="0.25">
      <c r="A65" t="s">
        <v>71</v>
      </c>
      <c r="B65" s="7" t="s">
        <v>133</v>
      </c>
      <c r="C65" s="4">
        <v>45070</v>
      </c>
      <c r="D65" s="10">
        <v>3750</v>
      </c>
      <c r="E65" t="s">
        <v>240</v>
      </c>
    </row>
    <row r="66" spans="1:5" x14ac:dyDescent="0.25">
      <c r="A66" t="s">
        <v>71</v>
      </c>
      <c r="B66" s="7" t="s">
        <v>142</v>
      </c>
      <c r="C66" s="4">
        <v>45082</v>
      </c>
      <c r="D66" s="10">
        <v>4500</v>
      </c>
      <c r="E66" t="s">
        <v>240</v>
      </c>
    </row>
    <row r="67" spans="1:5" x14ac:dyDescent="0.25">
      <c r="A67" s="5" t="s">
        <v>125</v>
      </c>
      <c r="B67" s="7" t="s">
        <v>127</v>
      </c>
      <c r="C67" s="4">
        <v>45082</v>
      </c>
      <c r="D67" s="10">
        <v>15000</v>
      </c>
      <c r="E67" t="s">
        <v>272</v>
      </c>
    </row>
    <row r="68" spans="1:5" x14ac:dyDescent="0.25">
      <c r="A68" t="s">
        <v>125</v>
      </c>
      <c r="B68" s="7" t="s">
        <v>126</v>
      </c>
      <c r="C68" s="4">
        <v>45083</v>
      </c>
      <c r="D68" s="10">
        <v>15000</v>
      </c>
      <c r="E68" t="s">
        <v>273</v>
      </c>
    </row>
    <row r="69" spans="1:5" x14ac:dyDescent="0.25">
      <c r="A69" t="s">
        <v>33</v>
      </c>
      <c r="B69" s="7" t="s">
        <v>136</v>
      </c>
      <c r="C69" s="4">
        <v>45086</v>
      </c>
      <c r="D69" s="10">
        <v>9570</v>
      </c>
      <c r="E69" t="s">
        <v>274</v>
      </c>
    </row>
    <row r="70" spans="1:5" x14ac:dyDescent="0.25">
      <c r="A70" t="s">
        <v>18</v>
      </c>
      <c r="B70" s="7" t="s">
        <v>139</v>
      </c>
      <c r="C70" s="4">
        <v>45092</v>
      </c>
      <c r="D70" s="10">
        <v>20364.5</v>
      </c>
      <c r="E70" t="s">
        <v>275</v>
      </c>
    </row>
    <row r="71" spans="1:5" x14ac:dyDescent="0.25">
      <c r="A71" t="s">
        <v>18</v>
      </c>
      <c r="B71" s="7" t="s">
        <v>138</v>
      </c>
      <c r="C71" s="4">
        <v>45092</v>
      </c>
      <c r="D71" s="10">
        <v>1985</v>
      </c>
      <c r="E71" t="s">
        <v>276</v>
      </c>
    </row>
    <row r="72" spans="1:5" x14ac:dyDescent="0.25">
      <c r="A72" t="s">
        <v>51</v>
      </c>
      <c r="B72" s="7" t="s">
        <v>143</v>
      </c>
      <c r="C72" s="4">
        <v>45093</v>
      </c>
      <c r="D72" s="10">
        <v>12466.8</v>
      </c>
      <c r="E72" t="s">
        <v>279</v>
      </c>
    </row>
    <row r="73" spans="1:5" x14ac:dyDescent="0.25">
      <c r="A73" t="s">
        <v>33</v>
      </c>
      <c r="B73" s="7" t="s">
        <v>140</v>
      </c>
      <c r="C73" s="4">
        <v>45107</v>
      </c>
      <c r="D73" s="10">
        <v>3250</v>
      </c>
      <c r="E73" t="s">
        <v>280</v>
      </c>
    </row>
    <row r="74" spans="1:5" x14ac:dyDescent="0.25">
      <c r="A74" t="s">
        <v>111</v>
      </c>
      <c r="B74" s="7" t="s">
        <v>141</v>
      </c>
      <c r="C74" s="4">
        <v>45110</v>
      </c>
      <c r="D74" s="10">
        <v>4105</v>
      </c>
      <c r="E74" t="s">
        <v>277</v>
      </c>
    </row>
    <row r="75" spans="1:5" x14ac:dyDescent="0.25">
      <c r="A75" t="s">
        <v>33</v>
      </c>
      <c r="B75" s="7" t="s">
        <v>144</v>
      </c>
      <c r="C75" s="4">
        <v>45117</v>
      </c>
      <c r="D75" s="10">
        <v>18510</v>
      </c>
      <c r="E75" t="s">
        <v>278</v>
      </c>
    </row>
    <row r="76" spans="1:5" x14ac:dyDescent="0.25">
      <c r="A76" t="s">
        <v>145</v>
      </c>
      <c r="B76" s="7" t="s">
        <v>146</v>
      </c>
      <c r="C76" s="4">
        <v>45119</v>
      </c>
      <c r="D76" s="10">
        <v>5000</v>
      </c>
      <c r="E76" t="s">
        <v>281</v>
      </c>
    </row>
    <row r="77" spans="1:5" x14ac:dyDescent="0.25">
      <c r="A77" t="s">
        <v>59</v>
      </c>
      <c r="B77" s="7" t="s">
        <v>283</v>
      </c>
      <c r="C77" s="4">
        <v>45126</v>
      </c>
      <c r="D77" s="10">
        <v>14745</v>
      </c>
      <c r="E77" t="s">
        <v>268</v>
      </c>
    </row>
    <row r="78" spans="1:5" x14ac:dyDescent="0.25">
      <c r="A78" t="s">
        <v>71</v>
      </c>
      <c r="B78" s="7" t="s">
        <v>282</v>
      </c>
      <c r="C78" s="4">
        <v>45126</v>
      </c>
      <c r="D78" s="10">
        <v>750</v>
      </c>
      <c r="E78" t="s">
        <v>240</v>
      </c>
    </row>
    <row r="79" spans="1:5" x14ac:dyDescent="0.25">
      <c r="A79" t="s">
        <v>71</v>
      </c>
      <c r="B79" s="7" t="s">
        <v>147</v>
      </c>
      <c r="C79" s="4">
        <v>45126</v>
      </c>
      <c r="D79" s="10">
        <v>1800</v>
      </c>
      <c r="E79" t="s">
        <v>271</v>
      </c>
    </row>
    <row r="80" spans="1:5" x14ac:dyDescent="0.25">
      <c r="A80" t="s">
        <v>33</v>
      </c>
      <c r="B80" s="7" t="s">
        <v>159</v>
      </c>
      <c r="C80" s="4">
        <v>45135</v>
      </c>
      <c r="D80" s="10">
        <v>9300</v>
      </c>
      <c r="E80" t="s">
        <v>284</v>
      </c>
    </row>
    <row r="81" spans="1:5" x14ac:dyDescent="0.25">
      <c r="A81" t="s">
        <v>149</v>
      </c>
      <c r="B81" s="7" t="s">
        <v>159</v>
      </c>
      <c r="C81" s="4">
        <v>45145</v>
      </c>
      <c r="D81" s="10">
        <v>499200</v>
      </c>
      <c r="E81" t="s">
        <v>285</v>
      </c>
    </row>
    <row r="82" spans="1:5" x14ac:dyDescent="0.25">
      <c r="A82" t="s">
        <v>152</v>
      </c>
      <c r="B82" s="7" t="s">
        <v>214</v>
      </c>
      <c r="C82" s="4">
        <v>45145</v>
      </c>
      <c r="D82" s="10">
        <v>10250000</v>
      </c>
      <c r="E82" t="s">
        <v>286</v>
      </c>
    </row>
    <row r="83" spans="1:5" x14ac:dyDescent="0.25">
      <c r="A83" t="s">
        <v>162</v>
      </c>
      <c r="B83" s="7" t="s">
        <v>163</v>
      </c>
      <c r="C83" s="4">
        <v>45148</v>
      </c>
      <c r="D83" s="10">
        <v>2200</v>
      </c>
      <c r="E83" t="s">
        <v>287</v>
      </c>
    </row>
    <row r="84" spans="1:5" x14ac:dyDescent="0.25">
      <c r="A84" t="s">
        <v>174</v>
      </c>
      <c r="B84" s="7" t="s">
        <v>22</v>
      </c>
      <c r="C84" s="4">
        <v>45153</v>
      </c>
      <c r="D84" s="10">
        <v>85147.5</v>
      </c>
      <c r="E84" t="s">
        <v>288</v>
      </c>
    </row>
    <row r="85" spans="1:5" x14ac:dyDescent="0.25">
      <c r="A85" t="s">
        <v>49</v>
      </c>
      <c r="B85" s="7" t="s">
        <v>169</v>
      </c>
      <c r="C85" s="4">
        <v>45161</v>
      </c>
      <c r="D85" s="10">
        <v>34469.5</v>
      </c>
      <c r="E85" t="s">
        <v>236</v>
      </c>
    </row>
    <row r="86" spans="1:5" x14ac:dyDescent="0.25">
      <c r="A86" t="s">
        <v>111</v>
      </c>
      <c r="B86" s="7" t="s">
        <v>164</v>
      </c>
      <c r="C86" s="4">
        <v>45163</v>
      </c>
      <c r="D86" s="10">
        <v>665</v>
      </c>
      <c r="E86" t="s">
        <v>291</v>
      </c>
    </row>
    <row r="87" spans="1:5" x14ac:dyDescent="0.25">
      <c r="A87" t="s">
        <v>33</v>
      </c>
      <c r="B87" s="7" t="s">
        <v>161</v>
      </c>
      <c r="C87" s="4">
        <v>45163</v>
      </c>
      <c r="D87" s="10">
        <v>7170</v>
      </c>
      <c r="E87" t="s">
        <v>290</v>
      </c>
    </row>
    <row r="88" spans="1:5" x14ac:dyDescent="0.25">
      <c r="A88" t="s">
        <v>51</v>
      </c>
      <c r="B88" s="7" t="s">
        <v>170</v>
      </c>
      <c r="C88" s="4">
        <v>45163</v>
      </c>
      <c r="D88" s="10">
        <v>26507.34</v>
      </c>
      <c r="E88" t="s">
        <v>289</v>
      </c>
    </row>
    <row r="89" spans="1:5" x14ac:dyDescent="0.25">
      <c r="A89" t="s">
        <v>157</v>
      </c>
      <c r="B89" s="7" t="s">
        <v>212</v>
      </c>
      <c r="C89" s="4">
        <v>45174</v>
      </c>
      <c r="D89" s="10">
        <v>1611564.45</v>
      </c>
      <c r="E89" t="s">
        <v>293</v>
      </c>
    </row>
    <row r="90" spans="1:5" x14ac:dyDescent="0.25">
      <c r="A90" t="s">
        <v>157</v>
      </c>
      <c r="B90" s="7" t="s">
        <v>213</v>
      </c>
      <c r="C90" s="4">
        <v>45174</v>
      </c>
      <c r="D90" s="10">
        <v>747768.89</v>
      </c>
      <c r="E90" t="s">
        <v>292</v>
      </c>
    </row>
    <row r="91" spans="1:5" x14ac:dyDescent="0.25">
      <c r="A91" t="s">
        <v>18</v>
      </c>
      <c r="B91" s="7" t="s">
        <v>178</v>
      </c>
      <c r="C91" s="4">
        <v>45175</v>
      </c>
      <c r="D91" s="10">
        <v>2100</v>
      </c>
      <c r="E91" t="s">
        <v>294</v>
      </c>
    </row>
    <row r="92" spans="1:5" x14ac:dyDescent="0.25">
      <c r="A92" t="s">
        <v>165</v>
      </c>
      <c r="B92" s="7" t="s">
        <v>211</v>
      </c>
      <c r="C92" s="4">
        <v>45175</v>
      </c>
      <c r="D92" s="10">
        <v>72666</v>
      </c>
      <c r="E92" t="s">
        <v>311</v>
      </c>
    </row>
    <row r="93" spans="1:5" x14ac:dyDescent="0.25">
      <c r="A93" t="s">
        <v>33</v>
      </c>
      <c r="B93" s="7" t="s">
        <v>171</v>
      </c>
      <c r="C93" s="4">
        <v>45177</v>
      </c>
      <c r="D93" s="10">
        <v>7610</v>
      </c>
      <c r="E93" t="s">
        <v>295</v>
      </c>
    </row>
    <row r="94" spans="1:5" x14ac:dyDescent="0.25">
      <c r="A94" t="s">
        <v>187</v>
      </c>
      <c r="B94" s="14">
        <v>10</v>
      </c>
      <c r="C94" s="4">
        <v>45180</v>
      </c>
      <c r="D94" s="10">
        <v>30000</v>
      </c>
      <c r="E94" t="s">
        <v>299</v>
      </c>
    </row>
    <row r="95" spans="1:5" x14ac:dyDescent="0.25">
      <c r="A95" t="s">
        <v>187</v>
      </c>
      <c r="B95" s="14">
        <v>11</v>
      </c>
      <c r="C95" s="4">
        <v>45180</v>
      </c>
      <c r="D95" s="10">
        <v>30000</v>
      </c>
      <c r="E95" t="s">
        <v>298</v>
      </c>
    </row>
    <row r="96" spans="1:5" x14ac:dyDescent="0.25">
      <c r="A96" t="s">
        <v>156</v>
      </c>
      <c r="B96" s="7" t="s">
        <v>210</v>
      </c>
      <c r="C96" s="4">
        <v>45180</v>
      </c>
      <c r="D96" s="10">
        <v>2044053</v>
      </c>
      <c r="E96" t="s">
        <v>297</v>
      </c>
    </row>
    <row r="97" spans="1:5" x14ac:dyDescent="0.25">
      <c r="A97" t="s">
        <v>167</v>
      </c>
      <c r="B97" s="7" t="s">
        <v>209</v>
      </c>
      <c r="C97" s="4">
        <v>45180</v>
      </c>
      <c r="D97" s="10">
        <v>675000</v>
      </c>
      <c r="E97" t="s">
        <v>296</v>
      </c>
    </row>
    <row r="98" spans="1:5" x14ac:dyDescent="0.25">
      <c r="A98" t="s">
        <v>59</v>
      </c>
      <c r="B98" s="7" t="s">
        <v>170</v>
      </c>
      <c r="C98" s="4">
        <v>45194</v>
      </c>
      <c r="D98" s="10">
        <v>3900</v>
      </c>
      <c r="E98" t="s">
        <v>215</v>
      </c>
    </row>
    <row r="99" spans="1:5" x14ac:dyDescent="0.25">
      <c r="A99" t="s">
        <v>64</v>
      </c>
      <c r="B99" s="7" t="s">
        <v>185</v>
      </c>
      <c r="C99" s="4">
        <v>45201</v>
      </c>
      <c r="D99" s="10">
        <v>19650</v>
      </c>
      <c r="E99" t="s">
        <v>301</v>
      </c>
    </row>
    <row r="100" spans="1:5" x14ac:dyDescent="0.25">
      <c r="A100" t="s">
        <v>176</v>
      </c>
      <c r="B100" s="7" t="s">
        <v>177</v>
      </c>
      <c r="C100" s="4">
        <v>45201</v>
      </c>
      <c r="D100" s="10">
        <v>12600</v>
      </c>
      <c r="E100" t="s">
        <v>300</v>
      </c>
    </row>
    <row r="101" spans="1:5" x14ac:dyDescent="0.25">
      <c r="A101" t="s">
        <v>71</v>
      </c>
      <c r="B101" s="7" t="s">
        <v>303</v>
      </c>
      <c r="C101" s="4">
        <v>45202</v>
      </c>
      <c r="D101" s="10">
        <v>9917</v>
      </c>
      <c r="E101" t="s">
        <v>302</v>
      </c>
    </row>
    <row r="102" spans="1:5" x14ac:dyDescent="0.25">
      <c r="A102" t="s">
        <v>33</v>
      </c>
      <c r="B102" s="7" t="s">
        <v>175</v>
      </c>
      <c r="C102" s="4">
        <v>45205</v>
      </c>
      <c r="D102" s="10">
        <v>10780</v>
      </c>
      <c r="E102" t="s">
        <v>304</v>
      </c>
    </row>
    <row r="103" spans="1:5" x14ac:dyDescent="0.25">
      <c r="A103" t="s">
        <v>59</v>
      </c>
      <c r="B103" s="7" t="s">
        <v>177</v>
      </c>
      <c r="C103" s="4">
        <v>45209</v>
      </c>
      <c r="D103" s="10">
        <v>5790</v>
      </c>
      <c r="E103" t="s">
        <v>268</v>
      </c>
    </row>
    <row r="104" spans="1:5" x14ac:dyDescent="0.25">
      <c r="A104" t="s">
        <v>33</v>
      </c>
      <c r="B104" s="7" t="s">
        <v>180</v>
      </c>
      <c r="C104" s="4">
        <v>45212</v>
      </c>
      <c r="D104" s="10">
        <v>14130</v>
      </c>
      <c r="E104" t="s">
        <v>305</v>
      </c>
    </row>
    <row r="105" spans="1:5" x14ac:dyDescent="0.25">
      <c r="A105" t="s">
        <v>51</v>
      </c>
      <c r="B105" s="7" t="s">
        <v>182</v>
      </c>
      <c r="C105" s="4">
        <v>45219</v>
      </c>
      <c r="D105" s="10">
        <v>14683.5</v>
      </c>
      <c r="E105" t="s">
        <v>306</v>
      </c>
    </row>
    <row r="106" spans="1:5" x14ac:dyDescent="0.25">
      <c r="A106" t="s">
        <v>18</v>
      </c>
      <c r="B106" t="s">
        <v>183</v>
      </c>
      <c r="C106" s="4">
        <v>45219</v>
      </c>
      <c r="D106" s="10">
        <v>535818.18000000005</v>
      </c>
      <c r="E106" t="s">
        <v>220</v>
      </c>
    </row>
    <row r="107" spans="1:5" x14ac:dyDescent="0.25">
      <c r="A107" t="s">
        <v>59</v>
      </c>
      <c r="B107" s="7" t="s">
        <v>180</v>
      </c>
      <c r="C107" s="4">
        <v>45220</v>
      </c>
      <c r="D107" s="10">
        <v>3780</v>
      </c>
      <c r="E107" t="s">
        <v>307</v>
      </c>
    </row>
    <row r="108" spans="1:5" x14ac:dyDescent="0.25">
      <c r="A108" t="s">
        <v>59</v>
      </c>
      <c r="B108" s="7" t="s">
        <v>182</v>
      </c>
      <c r="C108" s="4">
        <v>45222</v>
      </c>
      <c r="D108" s="10">
        <v>17505</v>
      </c>
      <c r="E108" t="s">
        <v>308</v>
      </c>
    </row>
    <row r="109" spans="1:5" x14ac:dyDescent="0.25">
      <c r="A109" t="s">
        <v>33</v>
      </c>
      <c r="B109" s="7" t="s">
        <v>184</v>
      </c>
      <c r="C109" s="4">
        <v>45226</v>
      </c>
      <c r="D109" s="10">
        <v>6200</v>
      </c>
      <c r="E109" t="s">
        <v>309</v>
      </c>
    </row>
    <row r="110" spans="1:5" x14ac:dyDescent="0.25">
      <c r="A110" t="s">
        <v>71</v>
      </c>
      <c r="B110" s="7" t="s">
        <v>201</v>
      </c>
      <c r="C110" s="4">
        <v>45238</v>
      </c>
      <c r="D110" s="10">
        <v>3152</v>
      </c>
      <c r="E110" t="s">
        <v>302</v>
      </c>
    </row>
    <row r="111" spans="1:5" x14ac:dyDescent="0.25">
      <c r="A111" t="s">
        <v>111</v>
      </c>
      <c r="B111" s="7" t="s">
        <v>188</v>
      </c>
      <c r="C111" s="4">
        <v>45239</v>
      </c>
      <c r="D111" s="10">
        <v>11855</v>
      </c>
      <c r="E111" t="s">
        <v>310</v>
      </c>
    </row>
    <row r="112" spans="1:5" x14ac:dyDescent="0.25">
      <c r="A112" t="s">
        <v>204</v>
      </c>
      <c r="B112" s="7" t="s">
        <v>205</v>
      </c>
      <c r="C112" s="4">
        <v>45244</v>
      </c>
      <c r="D112" s="10">
        <v>40000</v>
      </c>
      <c r="E112" t="s">
        <v>311</v>
      </c>
    </row>
    <row r="113" spans="1:5" x14ac:dyDescent="0.25">
      <c r="A113" t="s">
        <v>73</v>
      </c>
      <c r="B113" s="7" t="s">
        <v>189</v>
      </c>
      <c r="C113" s="4">
        <v>45246</v>
      </c>
      <c r="D113" s="10">
        <v>12600</v>
      </c>
      <c r="E113" t="s">
        <v>312</v>
      </c>
    </row>
    <row r="114" spans="1:5" x14ac:dyDescent="0.25">
      <c r="A114" t="s">
        <v>33</v>
      </c>
      <c r="B114" s="7" t="s">
        <v>191</v>
      </c>
      <c r="C114" s="4">
        <v>45247</v>
      </c>
      <c r="D114" s="10">
        <v>8070</v>
      </c>
      <c r="E114" t="s">
        <v>313</v>
      </c>
    </row>
    <row r="115" spans="1:5" x14ac:dyDescent="0.25">
      <c r="A115" t="s">
        <v>51</v>
      </c>
      <c r="B115" s="7" t="s">
        <v>197</v>
      </c>
      <c r="C115" s="4">
        <v>45248</v>
      </c>
      <c r="D115" s="10">
        <v>13787</v>
      </c>
      <c r="E115" t="s">
        <v>314</v>
      </c>
    </row>
    <row r="116" spans="1:5" x14ac:dyDescent="0.25">
      <c r="A116" t="s">
        <v>56</v>
      </c>
      <c r="B116" s="7" t="s">
        <v>190</v>
      </c>
      <c r="C116" s="4">
        <v>45250</v>
      </c>
      <c r="D116" s="10">
        <v>12634.99</v>
      </c>
      <c r="E116" t="s">
        <v>231</v>
      </c>
    </row>
    <row r="117" spans="1:5" x14ac:dyDescent="0.25">
      <c r="A117" t="s">
        <v>195</v>
      </c>
      <c r="B117" s="7" t="s">
        <v>196</v>
      </c>
      <c r="C117" s="4">
        <v>45257</v>
      </c>
      <c r="D117" s="10">
        <v>5800</v>
      </c>
      <c r="E117" t="s">
        <v>315</v>
      </c>
    </row>
    <row r="118" spans="1:5" x14ac:dyDescent="0.25">
      <c r="A118" t="s">
        <v>198</v>
      </c>
      <c r="B118" s="7" t="s">
        <v>208</v>
      </c>
      <c r="C118" s="4">
        <v>45264</v>
      </c>
      <c r="D118" s="10">
        <v>449000</v>
      </c>
      <c r="E118" t="s">
        <v>318</v>
      </c>
    </row>
    <row r="119" spans="1:5" x14ac:dyDescent="0.25">
      <c r="A119" t="s">
        <v>199</v>
      </c>
      <c r="B119" s="7" t="s">
        <v>208</v>
      </c>
      <c r="C119" s="4">
        <v>45271</v>
      </c>
      <c r="D119" s="10">
        <v>1538325</v>
      </c>
      <c r="E119" t="s">
        <v>317</v>
      </c>
    </row>
    <row r="120" spans="1:5" x14ac:dyDescent="0.25">
      <c r="A120" t="s">
        <v>202</v>
      </c>
      <c r="B120" s="7" t="s">
        <v>203</v>
      </c>
      <c r="C120" s="4">
        <v>45274</v>
      </c>
      <c r="D120" s="10">
        <v>30900</v>
      </c>
      <c r="E120" t="s">
        <v>316</v>
      </c>
    </row>
  </sheetData>
  <sortState ref="A2:E233">
    <sortCondition ref="C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A3" workbookViewId="0">
      <selection activeCell="R16" sqref="R16:R26"/>
    </sheetView>
  </sheetViews>
  <sheetFormatPr defaultRowHeight="15" x14ac:dyDescent="0.25"/>
  <cols>
    <col min="1" max="1" width="23" customWidth="1"/>
    <col min="2" max="2" width="11.7109375" customWidth="1"/>
    <col min="3" max="3" width="10.140625" bestFit="1" customWidth="1"/>
    <col min="4" max="4" width="10.140625" customWidth="1"/>
    <col min="5" max="9" width="9.5703125" style="5" bestFit="1" customWidth="1"/>
    <col min="10" max="12" width="9.140625" style="5"/>
    <col min="13" max="13" width="9.5703125" style="5" bestFit="1" customWidth="1"/>
    <col min="14" max="16" width="10.5703125" style="5" bestFit="1" customWidth="1"/>
    <col min="17" max="17" width="12.42578125" style="5" customWidth="1"/>
    <col min="18" max="18" width="15.7109375" style="5" customWidth="1"/>
  </cols>
  <sheetData>
    <row r="1" spans="1:21" s="2" customFormat="1" x14ac:dyDescent="0.25">
      <c r="A1" s="1" t="s">
        <v>186</v>
      </c>
      <c r="B1" s="6" t="s">
        <v>1</v>
      </c>
      <c r="C1" s="3" t="s">
        <v>2</v>
      </c>
      <c r="D1" s="3"/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21" x14ac:dyDescent="0.25">
      <c r="A2" t="s">
        <v>17</v>
      </c>
      <c r="B2">
        <v>12</v>
      </c>
      <c r="C2" s="4">
        <v>44927</v>
      </c>
      <c r="D2" s="5"/>
      <c r="E2" s="5">
        <v>11559.76</v>
      </c>
      <c r="F2" s="1">
        <v>21274.92</v>
      </c>
      <c r="G2" s="1">
        <v>26145.52</v>
      </c>
      <c r="H2" s="1">
        <v>20114.150000000001</v>
      </c>
      <c r="I2" s="1">
        <v>19838.45</v>
      </c>
      <c r="J2" s="1">
        <v>18746.2</v>
      </c>
      <c r="K2" s="1">
        <v>15707.81</v>
      </c>
      <c r="L2" s="1">
        <v>16468.93</v>
      </c>
      <c r="M2" s="5">
        <v>15394.79</v>
      </c>
      <c r="N2" s="5">
        <v>18453.400000000001</v>
      </c>
      <c r="O2" s="5">
        <v>29001.46</v>
      </c>
      <c r="P2" s="5">
        <v>20112.62</v>
      </c>
      <c r="Q2" s="11">
        <f>SUM(E2:P2)</f>
        <v>232818.00999999998</v>
      </c>
      <c r="R2" s="11">
        <v>232818.01</v>
      </c>
      <c r="S2" t="s">
        <v>38</v>
      </c>
    </row>
    <row r="3" spans="1:21" x14ac:dyDescent="0.25">
      <c r="A3" t="s">
        <v>18</v>
      </c>
      <c r="B3" t="s">
        <v>66</v>
      </c>
      <c r="C3" s="4">
        <v>44927</v>
      </c>
      <c r="D3" s="5"/>
      <c r="E3" s="5">
        <v>243512.05</v>
      </c>
      <c r="F3" s="1"/>
      <c r="G3" s="1">
        <v>194840.06</v>
      </c>
      <c r="H3" s="1">
        <v>243574.14</v>
      </c>
      <c r="I3" s="1"/>
      <c r="Q3" s="11">
        <f t="shared" ref="Q3:Q9" si="0">SUM(D3:P3)</f>
        <v>681926.25</v>
      </c>
      <c r="R3" s="11">
        <v>681956.25</v>
      </c>
      <c r="S3" t="s">
        <v>37</v>
      </c>
    </row>
    <row r="4" spans="1:21" x14ac:dyDescent="0.25">
      <c r="A4" t="s">
        <v>23</v>
      </c>
      <c r="B4" s="12" t="s">
        <v>55</v>
      </c>
      <c r="C4" s="4">
        <v>44937</v>
      </c>
      <c r="D4" s="5"/>
      <c r="E4" s="5">
        <v>11171.47</v>
      </c>
      <c r="F4" s="8">
        <v>11850.03</v>
      </c>
      <c r="G4" s="1">
        <v>11248.72</v>
      </c>
      <c r="H4" s="1">
        <v>15321.87</v>
      </c>
      <c r="I4" s="1">
        <v>15296.21</v>
      </c>
      <c r="J4" s="1">
        <v>14259.73</v>
      </c>
      <c r="K4" s="1">
        <v>13492.92</v>
      </c>
      <c r="L4" s="1">
        <v>12702.7</v>
      </c>
      <c r="M4" s="5">
        <v>10389.52</v>
      </c>
      <c r="N4" s="5">
        <v>11747.37</v>
      </c>
      <c r="O4" s="5">
        <v>12951.31</v>
      </c>
      <c r="P4" s="5">
        <v>11974.78</v>
      </c>
      <c r="Q4" s="10">
        <f t="shared" si="0"/>
        <v>152406.63</v>
      </c>
      <c r="R4" s="5">
        <v>152406.63</v>
      </c>
      <c r="S4" t="s">
        <v>39</v>
      </c>
    </row>
    <row r="5" spans="1:21" x14ac:dyDescent="0.25">
      <c r="A5" t="s">
        <v>18</v>
      </c>
      <c r="B5" t="s">
        <v>96</v>
      </c>
      <c r="C5" s="4">
        <v>44927</v>
      </c>
      <c r="D5" s="5"/>
      <c r="H5" s="5">
        <v>383.18</v>
      </c>
      <c r="L5" s="5">
        <v>164.22</v>
      </c>
      <c r="Q5" s="11">
        <f t="shared" si="0"/>
        <v>547.4</v>
      </c>
      <c r="R5" s="11">
        <v>547.4</v>
      </c>
      <c r="S5" t="s">
        <v>97</v>
      </c>
    </row>
    <row r="6" spans="1:21" x14ac:dyDescent="0.25">
      <c r="A6" t="s">
        <v>18</v>
      </c>
      <c r="B6" t="s">
        <v>183</v>
      </c>
      <c r="C6" s="4">
        <v>45219</v>
      </c>
      <c r="N6" s="5">
        <v>121787.07</v>
      </c>
      <c r="O6" s="5">
        <v>170489.06</v>
      </c>
      <c r="P6" s="5">
        <v>243542.05</v>
      </c>
      <c r="Q6" s="11">
        <f t="shared" si="0"/>
        <v>535818.17999999993</v>
      </c>
      <c r="R6" s="11">
        <v>535818.18000000005</v>
      </c>
      <c r="S6" t="s">
        <v>37</v>
      </c>
    </row>
    <row r="7" spans="1:21" x14ac:dyDescent="0.25">
      <c r="A7" t="s">
        <v>187</v>
      </c>
      <c r="B7">
        <v>10</v>
      </c>
      <c r="C7" s="4">
        <v>45180</v>
      </c>
      <c r="O7" s="5">
        <v>30000</v>
      </c>
      <c r="Q7" s="11">
        <f t="shared" si="0"/>
        <v>30000</v>
      </c>
      <c r="R7" s="11">
        <v>30000</v>
      </c>
    </row>
    <row r="8" spans="1:21" x14ac:dyDescent="0.25">
      <c r="A8" t="s">
        <v>187</v>
      </c>
      <c r="B8">
        <v>11</v>
      </c>
      <c r="C8" s="4">
        <v>45180</v>
      </c>
      <c r="O8" s="5">
        <v>30000</v>
      </c>
      <c r="Q8" s="11">
        <f t="shared" si="0"/>
        <v>30000</v>
      </c>
      <c r="R8" s="11">
        <v>30000</v>
      </c>
    </row>
    <row r="9" spans="1:21" x14ac:dyDescent="0.25">
      <c r="Q9" s="10">
        <f t="shared" si="0"/>
        <v>0</v>
      </c>
    </row>
    <row r="16" spans="1:21" x14ac:dyDescent="0.25">
      <c r="A16" t="s">
        <v>122</v>
      </c>
      <c r="I16" s="5">
        <v>481320</v>
      </c>
      <c r="Q16" s="5">
        <v>481320</v>
      </c>
      <c r="R16" s="11">
        <v>481320</v>
      </c>
      <c r="S16" t="s">
        <v>123</v>
      </c>
      <c r="U16">
        <v>1</v>
      </c>
    </row>
    <row r="17" spans="1:21" x14ac:dyDescent="0.25">
      <c r="A17" t="s">
        <v>149</v>
      </c>
      <c r="M17" s="5">
        <v>499200</v>
      </c>
      <c r="R17" s="11">
        <v>499200</v>
      </c>
      <c r="S17" t="s">
        <v>150</v>
      </c>
      <c r="U17">
        <v>1</v>
      </c>
    </row>
    <row r="18" spans="1:21" x14ac:dyDescent="0.25">
      <c r="A18" t="s">
        <v>152</v>
      </c>
      <c r="N18" s="5">
        <v>6027000</v>
      </c>
      <c r="R18" s="11">
        <v>6027000</v>
      </c>
      <c r="S18" t="s">
        <v>151</v>
      </c>
    </row>
    <row r="19" spans="1:21" x14ac:dyDescent="0.25">
      <c r="A19" t="s">
        <v>156</v>
      </c>
      <c r="N19" s="5">
        <v>2044053</v>
      </c>
      <c r="R19" s="11">
        <v>2044053</v>
      </c>
      <c r="S19" t="s">
        <v>153</v>
      </c>
      <c r="U19">
        <v>1</v>
      </c>
    </row>
    <row r="20" spans="1:21" x14ac:dyDescent="0.25">
      <c r="A20" t="s">
        <v>157</v>
      </c>
      <c r="O20" s="5">
        <v>1611564.46</v>
      </c>
      <c r="R20" s="11">
        <v>1611564.45</v>
      </c>
      <c r="S20" t="s">
        <v>154</v>
      </c>
    </row>
    <row r="21" spans="1:21" x14ac:dyDescent="0.25">
      <c r="A21" t="s">
        <v>157</v>
      </c>
      <c r="O21" s="5">
        <v>747768.89</v>
      </c>
      <c r="R21" s="11">
        <v>747768.89</v>
      </c>
      <c r="S21" t="s">
        <v>155</v>
      </c>
    </row>
    <row r="22" spans="1:21" x14ac:dyDescent="0.25">
      <c r="A22" t="s">
        <v>167</v>
      </c>
      <c r="N22" s="5">
        <v>198450</v>
      </c>
      <c r="O22" s="5">
        <v>198450</v>
      </c>
      <c r="R22" s="11">
        <v>396900</v>
      </c>
      <c r="S22" t="s">
        <v>158</v>
      </c>
      <c r="U22">
        <v>1</v>
      </c>
    </row>
    <row r="23" spans="1:21" x14ac:dyDescent="0.25">
      <c r="A23" t="s">
        <v>165</v>
      </c>
      <c r="Q23" s="5">
        <v>72666</v>
      </c>
      <c r="R23" s="11">
        <v>72666</v>
      </c>
      <c r="S23" t="s">
        <v>166</v>
      </c>
      <c r="U23">
        <v>1</v>
      </c>
    </row>
    <row r="24" spans="1:21" x14ac:dyDescent="0.25">
      <c r="A24" t="s">
        <v>193</v>
      </c>
      <c r="R24" s="5">
        <v>0</v>
      </c>
      <c r="S24" s="13">
        <v>1744672</v>
      </c>
      <c r="T24" t="s">
        <v>194</v>
      </c>
    </row>
    <row r="25" spans="1:21" x14ac:dyDescent="0.25">
      <c r="A25" t="s">
        <v>198</v>
      </c>
      <c r="Q25" s="11">
        <v>449000</v>
      </c>
      <c r="R25" s="11">
        <v>449000</v>
      </c>
      <c r="S25" t="s">
        <v>200</v>
      </c>
      <c r="U25">
        <v>1</v>
      </c>
    </row>
    <row r="26" spans="1:21" x14ac:dyDescent="0.25">
      <c r="A26" t="s">
        <v>199</v>
      </c>
      <c r="Q26" s="11">
        <v>1538325</v>
      </c>
      <c r="R26" s="11">
        <v>1538325</v>
      </c>
      <c r="S26" t="s">
        <v>35</v>
      </c>
      <c r="U26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4" sqref="B4:C6"/>
    </sheetView>
  </sheetViews>
  <sheetFormatPr defaultRowHeight="15" x14ac:dyDescent="0.25"/>
  <cols>
    <col min="1" max="1" width="24.7109375" customWidth="1"/>
    <col min="2" max="2" width="31.5703125" style="5" customWidth="1"/>
  </cols>
  <sheetData>
    <row r="1" spans="1:3" x14ac:dyDescent="0.25">
      <c r="A1" t="s">
        <v>40</v>
      </c>
    </row>
    <row r="2" spans="1:3" x14ac:dyDescent="0.25">
      <c r="A2" t="s">
        <v>19</v>
      </c>
      <c r="B2" s="8"/>
    </row>
    <row r="3" spans="1:3" x14ac:dyDescent="0.25">
      <c r="A3" t="s">
        <v>20</v>
      </c>
      <c r="B3" s="8">
        <v>26540.71</v>
      </c>
    </row>
    <row r="4" spans="1:3" x14ac:dyDescent="0.25">
      <c r="A4" t="s">
        <v>44</v>
      </c>
      <c r="B4" s="8">
        <v>22060.799999999999</v>
      </c>
    </row>
    <row r="5" spans="1:3" x14ac:dyDescent="0.25">
      <c r="A5" t="s">
        <v>21</v>
      </c>
      <c r="B5" s="8"/>
    </row>
    <row r="6" spans="1:3" x14ac:dyDescent="0.25">
      <c r="A6" t="s">
        <v>31</v>
      </c>
      <c r="B6" s="8">
        <v>12345.76</v>
      </c>
      <c r="C6">
        <v>332.11</v>
      </c>
    </row>
    <row r="7" spans="1:3" x14ac:dyDescent="0.25">
      <c r="A7" t="s">
        <v>30</v>
      </c>
      <c r="B7" s="8"/>
    </row>
    <row r="19" spans="1:2" x14ac:dyDescent="0.25">
      <c r="A19" t="s">
        <v>42</v>
      </c>
    </row>
    <row r="20" spans="1:2" x14ac:dyDescent="0.25">
      <c r="A20" t="s">
        <v>27</v>
      </c>
      <c r="B20" s="5">
        <v>1226.9000000000001</v>
      </c>
    </row>
    <row r="21" spans="1:2" x14ac:dyDescent="0.25">
      <c r="A21" t="s">
        <v>23</v>
      </c>
      <c r="B21" s="5">
        <v>1394.58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8" sqref="E18"/>
    </sheetView>
  </sheetViews>
  <sheetFormatPr defaultRowHeight="15" x14ac:dyDescent="0.25"/>
  <cols>
    <col min="1" max="1" width="27.85546875" customWidth="1"/>
    <col min="2" max="2" width="26.85546875" style="5" customWidth="1"/>
    <col min="3" max="3" width="10.5703125" bestFit="1" customWidth="1"/>
    <col min="5" max="5" width="14.7109375" customWidth="1"/>
    <col min="6" max="6" width="25.140625" customWidth="1"/>
  </cols>
  <sheetData>
    <row r="1" spans="1:5" x14ac:dyDescent="0.25">
      <c r="A1" t="s">
        <v>24</v>
      </c>
      <c r="B1" s="1"/>
      <c r="E1" s="1"/>
    </row>
    <row r="2" spans="1:5" x14ac:dyDescent="0.25">
      <c r="A2" t="s">
        <v>25</v>
      </c>
      <c r="B2" s="1"/>
      <c r="E2" s="8"/>
    </row>
    <row r="3" spans="1:5" x14ac:dyDescent="0.25">
      <c r="A3" t="s">
        <v>26</v>
      </c>
      <c r="B3" s="1"/>
      <c r="E3" s="1"/>
    </row>
    <row r="4" spans="1:5" x14ac:dyDescent="0.25">
      <c r="A4" t="s">
        <v>26</v>
      </c>
      <c r="B4" s="1"/>
      <c r="E4" s="1"/>
    </row>
    <row r="5" spans="1:5" x14ac:dyDescent="0.25">
      <c r="A5" t="s">
        <v>27</v>
      </c>
      <c r="B5" s="1"/>
      <c r="E5" s="8"/>
    </row>
    <row r="6" spans="1:5" x14ac:dyDescent="0.25">
      <c r="A6" t="s">
        <v>23</v>
      </c>
      <c r="B6" s="1"/>
      <c r="E6" s="8"/>
    </row>
    <row r="7" spans="1:5" x14ac:dyDescent="0.25">
      <c r="A7" t="s">
        <v>29</v>
      </c>
      <c r="B7" s="1"/>
      <c r="E7" s="1"/>
    </row>
    <row r="8" spans="1:5" x14ac:dyDescent="0.25">
      <c r="A8" t="s">
        <v>29</v>
      </c>
      <c r="B8" s="1"/>
      <c r="C8" s="5"/>
      <c r="E8" s="1"/>
    </row>
    <row r="9" spans="1:5" x14ac:dyDescent="0.25">
      <c r="A9" t="s">
        <v>34</v>
      </c>
      <c r="B9" s="1"/>
      <c r="C9" s="5"/>
      <c r="E9" s="1"/>
    </row>
    <row r="10" spans="1:5" x14ac:dyDescent="0.25">
      <c r="A10" t="s">
        <v>35</v>
      </c>
      <c r="B10" s="1"/>
      <c r="E10" s="1"/>
    </row>
    <row r="11" spans="1:5" x14ac:dyDescent="0.25">
      <c r="A11" t="s">
        <v>28</v>
      </c>
      <c r="B11" s="8"/>
      <c r="E11" s="8"/>
    </row>
    <row r="12" spans="1:5" x14ac:dyDescent="0.25">
      <c r="A12" t="s">
        <v>36</v>
      </c>
      <c r="B12" s="1"/>
      <c r="E12" s="5"/>
    </row>
    <row r="14" spans="1:5" x14ac:dyDescent="0.25">
      <c r="B14" s="5">
        <f>SUM(B1:B12)</f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1"/>
  <sheetViews>
    <sheetView workbookViewId="0">
      <selection activeCell="D37" sqref="D37"/>
    </sheetView>
  </sheetViews>
  <sheetFormatPr defaultRowHeight="15" x14ac:dyDescent="0.25"/>
  <cols>
    <col min="1" max="1" width="23.42578125" customWidth="1"/>
    <col min="2" max="2" width="5.140625" style="7" customWidth="1"/>
    <col min="3" max="3" width="11.7109375" style="4" customWidth="1"/>
    <col min="4" max="4" width="9.140625" style="5"/>
    <col min="5" max="5" width="9.5703125" style="5" bestFit="1" customWidth="1"/>
    <col min="6" max="8" width="9.140625" style="5"/>
    <col min="9" max="9" width="9.5703125" style="5" bestFit="1" customWidth="1"/>
    <col min="10" max="14" width="9.140625" style="5"/>
    <col min="15" max="15" width="9.5703125" style="5" bestFit="1" customWidth="1"/>
    <col min="16" max="16" width="11.42578125" style="10" customWidth="1"/>
    <col min="17" max="17" width="9.5703125" style="10" bestFit="1" customWidth="1"/>
    <col min="18" max="18" width="10.85546875" customWidth="1"/>
  </cols>
  <sheetData>
    <row r="1" spans="1:20" s="2" customFormat="1" x14ac:dyDescent="0.25">
      <c r="A1" s="1" t="s">
        <v>0</v>
      </c>
      <c r="B1" s="6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9" t="s">
        <v>15</v>
      </c>
      <c r="Q1" s="9" t="s">
        <v>16</v>
      </c>
    </row>
    <row r="2" spans="1:20" x14ac:dyDescent="0.25">
      <c r="A2" s="5" t="s">
        <v>47</v>
      </c>
      <c r="B2" s="7" t="s">
        <v>22</v>
      </c>
      <c r="C2" s="4">
        <v>44927</v>
      </c>
      <c r="D2" s="1"/>
      <c r="E2" s="5">
        <v>1000</v>
      </c>
      <c r="F2" s="5">
        <v>500</v>
      </c>
      <c r="G2" s="5">
        <v>500</v>
      </c>
      <c r="H2" s="5">
        <v>500</v>
      </c>
      <c r="I2" s="8">
        <v>500</v>
      </c>
      <c r="J2" s="8"/>
      <c r="K2" s="8">
        <v>1000</v>
      </c>
      <c r="L2" s="8">
        <v>500</v>
      </c>
      <c r="M2" s="8">
        <v>500</v>
      </c>
      <c r="N2" s="8">
        <v>500</v>
      </c>
      <c r="O2" s="8">
        <v>500</v>
      </c>
      <c r="P2" s="11">
        <f>SUM(D2:O2)</f>
        <v>6000</v>
      </c>
      <c r="Q2" s="11">
        <v>6000</v>
      </c>
      <c r="R2" s="5">
        <f>SUM(Q2,-P2)</f>
        <v>0</v>
      </c>
    </row>
    <row r="3" spans="1:20" x14ac:dyDescent="0.25">
      <c r="A3" t="s">
        <v>51</v>
      </c>
      <c r="B3" s="7" t="s">
        <v>43</v>
      </c>
      <c r="C3" s="4">
        <v>44944</v>
      </c>
      <c r="E3" s="8">
        <v>7246</v>
      </c>
      <c r="F3" s="8"/>
      <c r="G3" s="1"/>
      <c r="J3" s="8"/>
      <c r="K3" s="8"/>
      <c r="L3" s="8"/>
      <c r="M3" s="8"/>
      <c r="N3" s="8"/>
      <c r="O3" s="8"/>
      <c r="P3" s="11">
        <f t="shared" ref="P3:P66" si="0">SUM(D3:O3)</f>
        <v>7246</v>
      </c>
      <c r="Q3" s="11">
        <v>7246</v>
      </c>
      <c r="R3" s="5">
        <f t="shared" ref="R3:R51" si="1">SUM(Q3,-P3)</f>
        <v>0</v>
      </c>
    </row>
    <row r="4" spans="1:20" x14ac:dyDescent="0.25">
      <c r="A4" t="s">
        <v>23</v>
      </c>
      <c r="B4" s="7" t="s">
        <v>58</v>
      </c>
      <c r="C4" s="4">
        <v>44938</v>
      </c>
      <c r="D4" s="5">
        <v>1557.41</v>
      </c>
      <c r="E4" s="5">
        <v>1503.71</v>
      </c>
      <c r="F4" s="8">
        <v>1496.76</v>
      </c>
      <c r="G4" s="5">
        <v>1515.05</v>
      </c>
      <c r="H4" s="5">
        <v>1557.31</v>
      </c>
      <c r="I4" s="5">
        <v>1486.07</v>
      </c>
      <c r="J4" s="8">
        <v>1480.71</v>
      </c>
      <c r="K4" s="8">
        <v>1601.45</v>
      </c>
      <c r="L4" s="8">
        <v>1487.14</v>
      </c>
      <c r="M4" s="8">
        <v>1616.36</v>
      </c>
      <c r="N4" s="8">
        <v>1622.47</v>
      </c>
      <c r="O4" s="8">
        <v>1509.07</v>
      </c>
      <c r="P4" s="11">
        <f t="shared" si="0"/>
        <v>18433.510000000002</v>
      </c>
      <c r="Q4" s="11">
        <v>18433.509999999998</v>
      </c>
      <c r="R4" s="5">
        <f t="shared" si="1"/>
        <v>-3.637978807091713E-12</v>
      </c>
      <c r="T4" s="12" t="s">
        <v>206</v>
      </c>
    </row>
    <row r="5" spans="1:20" ht="15.75" customHeight="1" x14ac:dyDescent="0.25">
      <c r="A5" t="s">
        <v>71</v>
      </c>
      <c r="B5" s="7" t="s">
        <v>72</v>
      </c>
      <c r="C5" s="4">
        <v>44964</v>
      </c>
      <c r="D5" s="1"/>
      <c r="E5" s="5">
        <v>3170</v>
      </c>
      <c r="J5" s="8"/>
      <c r="K5" s="8"/>
      <c r="L5" s="8"/>
      <c r="M5" s="8"/>
      <c r="N5" s="8"/>
      <c r="O5" s="8"/>
      <c r="P5" s="11">
        <f t="shared" si="0"/>
        <v>3170</v>
      </c>
      <c r="Q5" s="11">
        <v>3170</v>
      </c>
      <c r="R5" s="5">
        <f t="shared" si="1"/>
        <v>0</v>
      </c>
    </row>
    <row r="6" spans="1:20" x14ac:dyDescent="0.25">
      <c r="A6" t="s">
        <v>33</v>
      </c>
      <c r="B6" s="7" t="s">
        <v>60</v>
      </c>
      <c r="C6" s="4">
        <v>45002</v>
      </c>
      <c r="D6" s="1"/>
      <c r="F6" s="5">
        <v>1380</v>
      </c>
      <c r="J6" s="8"/>
      <c r="K6" s="8"/>
      <c r="L6" s="8"/>
      <c r="M6" s="8"/>
      <c r="N6" s="8"/>
      <c r="O6" s="8"/>
      <c r="P6" s="11">
        <f t="shared" si="0"/>
        <v>1380</v>
      </c>
      <c r="Q6" s="11">
        <v>1380</v>
      </c>
      <c r="R6" s="5">
        <f t="shared" si="1"/>
        <v>0</v>
      </c>
    </row>
    <row r="7" spans="1:20" x14ac:dyDescent="0.25">
      <c r="A7" t="s">
        <v>98</v>
      </c>
      <c r="B7" s="7" t="s">
        <v>104</v>
      </c>
      <c r="C7" s="4">
        <v>44927</v>
      </c>
      <c r="D7" s="1"/>
      <c r="G7" s="5">
        <v>1124.22</v>
      </c>
      <c r="H7" s="5">
        <v>374.74</v>
      </c>
      <c r="J7" s="8">
        <v>374.74</v>
      </c>
      <c r="K7" s="8">
        <v>749.48</v>
      </c>
      <c r="L7" s="8"/>
      <c r="M7" s="8">
        <v>1124.22</v>
      </c>
      <c r="N7" s="8"/>
      <c r="O7" s="8">
        <v>749.48</v>
      </c>
      <c r="P7" s="11">
        <f t="shared" si="0"/>
        <v>4496.880000000001</v>
      </c>
      <c r="Q7" s="11">
        <v>4496.88</v>
      </c>
      <c r="R7" s="5">
        <f t="shared" si="1"/>
        <v>-9.0949470177292824E-13</v>
      </c>
    </row>
    <row r="8" spans="1:20" x14ac:dyDescent="0.25">
      <c r="A8" t="s">
        <v>67</v>
      </c>
      <c r="B8" s="7" t="s">
        <v>32</v>
      </c>
      <c r="C8" s="4">
        <v>45086</v>
      </c>
      <c r="D8" s="1"/>
      <c r="I8" s="5">
        <v>3002.51</v>
      </c>
      <c r="J8" s="8"/>
      <c r="K8" s="8"/>
      <c r="L8" s="8"/>
      <c r="M8" s="8"/>
      <c r="N8" s="8"/>
      <c r="O8" s="8"/>
      <c r="P8" s="11">
        <f t="shared" si="0"/>
        <v>3002.51</v>
      </c>
      <c r="Q8" s="11">
        <v>3002.51</v>
      </c>
      <c r="R8" s="5">
        <f t="shared" si="1"/>
        <v>0</v>
      </c>
    </row>
    <row r="9" spans="1:20" x14ac:dyDescent="0.25">
      <c r="A9" t="s">
        <v>67</v>
      </c>
      <c r="B9" s="7" t="s">
        <v>32</v>
      </c>
      <c r="C9" s="4">
        <v>45098</v>
      </c>
      <c r="D9" s="1"/>
      <c r="I9" s="5">
        <v>50</v>
      </c>
      <c r="J9" s="8"/>
      <c r="K9" s="8"/>
      <c r="L9" s="8"/>
      <c r="M9" s="8"/>
      <c r="N9" s="8"/>
      <c r="O9" s="8"/>
      <c r="P9" s="11">
        <f t="shared" si="0"/>
        <v>50</v>
      </c>
      <c r="Q9" s="11">
        <v>50</v>
      </c>
      <c r="R9" s="5">
        <f t="shared" si="1"/>
        <v>0</v>
      </c>
    </row>
    <row r="10" spans="1:20" x14ac:dyDescent="0.25">
      <c r="A10" t="s">
        <v>71</v>
      </c>
      <c r="B10" s="7" t="s">
        <v>148</v>
      </c>
      <c r="C10" s="4">
        <v>45126</v>
      </c>
      <c r="D10" s="1"/>
      <c r="H10" s="1"/>
      <c r="I10" s="1"/>
      <c r="J10" s="8">
        <v>495</v>
      </c>
      <c r="K10" s="8"/>
      <c r="L10" s="8"/>
      <c r="M10" s="8"/>
      <c r="N10" s="8"/>
      <c r="O10" s="8"/>
      <c r="P10" s="11">
        <f t="shared" si="0"/>
        <v>495</v>
      </c>
      <c r="Q10" s="11">
        <v>495</v>
      </c>
      <c r="R10" s="5">
        <f t="shared" si="1"/>
        <v>0</v>
      </c>
    </row>
    <row r="11" spans="1:20" x14ac:dyDescent="0.25">
      <c r="A11" t="s">
        <v>51</v>
      </c>
      <c r="B11" s="7" t="s">
        <v>81</v>
      </c>
      <c r="C11" s="4">
        <v>45120</v>
      </c>
      <c r="D11" s="1"/>
      <c r="E11" s="1"/>
      <c r="F11" s="1"/>
      <c r="G11" s="8"/>
      <c r="H11" s="1"/>
      <c r="I11" s="1"/>
      <c r="J11" s="8">
        <v>2530</v>
      </c>
      <c r="K11" s="8"/>
      <c r="L11" s="8"/>
      <c r="M11" s="8"/>
      <c r="N11" s="8"/>
      <c r="O11" s="8"/>
      <c r="P11" s="11">
        <f t="shared" si="0"/>
        <v>2530</v>
      </c>
      <c r="Q11" s="11">
        <v>2530</v>
      </c>
      <c r="R11" s="5">
        <f t="shared" si="1"/>
        <v>0</v>
      </c>
    </row>
    <row r="12" spans="1:20" x14ac:dyDescent="0.25">
      <c r="A12" t="s">
        <v>67</v>
      </c>
      <c r="B12" s="7" t="s">
        <v>32</v>
      </c>
      <c r="C12" s="4">
        <v>45162</v>
      </c>
      <c r="E12" s="1"/>
      <c r="J12" s="8"/>
      <c r="K12" s="8">
        <v>198.5</v>
      </c>
      <c r="L12" s="8"/>
      <c r="M12" s="8"/>
      <c r="N12" s="8"/>
      <c r="O12" s="8"/>
      <c r="P12" s="11">
        <f t="shared" si="0"/>
        <v>198.5</v>
      </c>
      <c r="Q12" s="11">
        <v>198.5</v>
      </c>
      <c r="R12" s="5">
        <f t="shared" si="1"/>
        <v>0</v>
      </c>
    </row>
    <row r="13" spans="1:20" x14ac:dyDescent="0.25">
      <c r="A13" t="s">
        <v>71</v>
      </c>
      <c r="B13" s="7" t="s">
        <v>160</v>
      </c>
      <c r="C13" s="4">
        <v>45142</v>
      </c>
      <c r="E13" s="1"/>
      <c r="J13" s="8"/>
      <c r="K13" s="8">
        <v>35930.5</v>
      </c>
      <c r="L13" s="8"/>
      <c r="M13" s="8"/>
      <c r="N13" s="8"/>
      <c r="O13" s="8"/>
      <c r="P13" s="11">
        <f t="shared" si="0"/>
        <v>35930.5</v>
      </c>
      <c r="Q13" s="11">
        <v>35930.5</v>
      </c>
      <c r="R13" s="5">
        <f t="shared" si="1"/>
        <v>0</v>
      </c>
    </row>
    <row r="14" spans="1:20" x14ac:dyDescent="0.25">
      <c r="A14" t="s">
        <v>33</v>
      </c>
      <c r="B14" s="7" t="s">
        <v>81</v>
      </c>
      <c r="C14" s="4">
        <v>45125</v>
      </c>
      <c r="E14" s="1"/>
      <c r="F14" s="1"/>
      <c r="G14" s="1"/>
      <c r="H14" s="1"/>
      <c r="I14" s="1"/>
      <c r="J14" s="8"/>
      <c r="K14" s="1">
        <v>800</v>
      </c>
      <c r="P14" s="11">
        <f>SUM(D14:O14)</f>
        <v>800</v>
      </c>
      <c r="Q14" s="11">
        <v>800</v>
      </c>
      <c r="R14" s="5">
        <f t="shared" si="1"/>
        <v>0</v>
      </c>
    </row>
    <row r="15" spans="1:20" x14ac:dyDescent="0.25">
      <c r="A15" t="s">
        <v>168</v>
      </c>
      <c r="B15" s="7" t="s">
        <v>173</v>
      </c>
      <c r="C15" s="4">
        <v>45160</v>
      </c>
      <c r="E15" s="1"/>
      <c r="L15" s="5">
        <v>12584</v>
      </c>
      <c r="P15" s="11">
        <f>SUM(D15:O15)</f>
        <v>12584</v>
      </c>
      <c r="Q15" s="11">
        <v>12584</v>
      </c>
      <c r="R15" s="5">
        <f t="shared" si="1"/>
        <v>0</v>
      </c>
    </row>
    <row r="16" spans="1:20" x14ac:dyDescent="0.25">
      <c r="A16" t="s">
        <v>172</v>
      </c>
      <c r="B16" s="7" t="s">
        <v>32</v>
      </c>
      <c r="C16" s="4">
        <v>45190</v>
      </c>
      <c r="E16" s="1"/>
      <c r="F16" s="1"/>
      <c r="G16" s="1"/>
      <c r="H16" s="1"/>
      <c r="I16" s="1"/>
      <c r="J16" s="1"/>
      <c r="K16" s="1"/>
      <c r="L16" s="5">
        <v>3000</v>
      </c>
      <c r="P16" s="11">
        <f t="shared" si="0"/>
        <v>3000</v>
      </c>
      <c r="Q16" s="11">
        <v>3000</v>
      </c>
      <c r="R16" s="5">
        <f t="shared" si="1"/>
        <v>0</v>
      </c>
    </row>
    <row r="17" spans="1:18" x14ac:dyDescent="0.25">
      <c r="A17" t="s">
        <v>71</v>
      </c>
      <c r="B17" s="7" t="s">
        <v>179</v>
      </c>
      <c r="C17" s="4">
        <v>45202</v>
      </c>
      <c r="E17" s="1"/>
      <c r="M17" s="5">
        <v>2150</v>
      </c>
      <c r="P17" s="11">
        <f t="shared" si="0"/>
        <v>2150</v>
      </c>
      <c r="Q17" s="11">
        <v>2150</v>
      </c>
      <c r="R17" s="5">
        <f t="shared" si="1"/>
        <v>0</v>
      </c>
    </row>
    <row r="18" spans="1:18" x14ac:dyDescent="0.25">
      <c r="A18" t="s">
        <v>181</v>
      </c>
      <c r="B18" s="7" t="s">
        <v>32</v>
      </c>
      <c r="C18" s="4">
        <v>45219</v>
      </c>
      <c r="E18" s="1"/>
      <c r="M18" s="5">
        <v>2400</v>
      </c>
      <c r="P18" s="11">
        <f t="shared" si="0"/>
        <v>2400</v>
      </c>
      <c r="Q18" s="11">
        <v>2400</v>
      </c>
      <c r="R18" s="5">
        <f t="shared" si="1"/>
        <v>0</v>
      </c>
    </row>
    <row r="19" spans="1:18" x14ac:dyDescent="0.25">
      <c r="A19" t="s">
        <v>51</v>
      </c>
      <c r="B19" s="7" t="s">
        <v>52</v>
      </c>
      <c r="C19" s="4">
        <v>45215</v>
      </c>
      <c r="E19" s="1"/>
      <c r="M19" s="5">
        <v>7015</v>
      </c>
      <c r="P19" s="11">
        <f t="shared" si="0"/>
        <v>7015</v>
      </c>
      <c r="Q19" s="11">
        <v>7015</v>
      </c>
      <c r="R19" s="5">
        <f t="shared" si="1"/>
        <v>0</v>
      </c>
    </row>
    <row r="20" spans="1:18" x14ac:dyDescent="0.25">
      <c r="A20" t="s">
        <v>67</v>
      </c>
      <c r="B20" s="7" t="s">
        <v>32</v>
      </c>
      <c r="C20" s="4">
        <v>45273</v>
      </c>
      <c r="E20" s="1"/>
      <c r="O20" s="5">
        <v>18500</v>
      </c>
      <c r="P20" s="11">
        <f t="shared" si="0"/>
        <v>18500</v>
      </c>
      <c r="Q20" s="11">
        <v>18500</v>
      </c>
      <c r="R20" s="5">
        <f t="shared" si="1"/>
        <v>0</v>
      </c>
    </row>
    <row r="21" spans="1:18" x14ac:dyDescent="0.25">
      <c r="A21" t="s">
        <v>172</v>
      </c>
      <c r="B21" s="7" t="s">
        <v>32</v>
      </c>
      <c r="C21" s="4">
        <v>45281</v>
      </c>
      <c r="E21" s="1"/>
      <c r="F21" s="1"/>
      <c r="G21" s="1"/>
      <c r="H21" s="1"/>
      <c r="I21" s="1"/>
      <c r="J21" s="1"/>
      <c r="K21" s="1"/>
      <c r="O21" s="5">
        <v>1500</v>
      </c>
      <c r="P21" s="11">
        <f t="shared" si="0"/>
        <v>1500</v>
      </c>
      <c r="Q21" s="11">
        <v>1500</v>
      </c>
      <c r="R21" s="5">
        <f t="shared" si="1"/>
        <v>0</v>
      </c>
    </row>
    <row r="22" spans="1:18" x14ac:dyDescent="0.25">
      <c r="A22" t="s">
        <v>33</v>
      </c>
      <c r="B22" s="7" t="s">
        <v>48</v>
      </c>
      <c r="C22" s="4">
        <v>45282</v>
      </c>
      <c r="E22" s="1"/>
      <c r="F22" s="1"/>
      <c r="G22" s="1"/>
      <c r="H22" s="1"/>
      <c r="I22" s="1"/>
      <c r="J22" s="1"/>
      <c r="K22" s="1"/>
      <c r="O22" s="5">
        <v>1350</v>
      </c>
      <c r="P22" s="11">
        <f t="shared" si="0"/>
        <v>1350</v>
      </c>
      <c r="Q22" s="11">
        <v>1350</v>
      </c>
      <c r="R22" s="5">
        <f t="shared" si="1"/>
        <v>0</v>
      </c>
    </row>
    <row r="23" spans="1:18" x14ac:dyDescent="0.25">
      <c r="E23" s="1"/>
      <c r="F23" s="1"/>
      <c r="G23" s="1"/>
      <c r="H23" s="1"/>
      <c r="I23" s="1"/>
      <c r="P23" s="11">
        <f t="shared" si="0"/>
        <v>0</v>
      </c>
      <c r="Q23" s="11"/>
      <c r="R23" s="5">
        <f t="shared" si="1"/>
        <v>0</v>
      </c>
    </row>
    <row r="24" spans="1:18" x14ac:dyDescent="0.25">
      <c r="E24" s="1"/>
      <c r="P24" s="11">
        <f t="shared" si="0"/>
        <v>0</v>
      </c>
      <c r="Q24" s="11"/>
      <c r="R24" s="5">
        <f t="shared" si="1"/>
        <v>0</v>
      </c>
    </row>
    <row r="25" spans="1:18" x14ac:dyDescent="0.25">
      <c r="E25" s="1"/>
      <c r="H25" s="1"/>
      <c r="I25" s="1"/>
      <c r="K25" s="1"/>
      <c r="P25" s="11">
        <f t="shared" si="0"/>
        <v>0</v>
      </c>
      <c r="Q25" s="11"/>
      <c r="R25" s="5">
        <f t="shared" si="1"/>
        <v>0</v>
      </c>
    </row>
    <row r="26" spans="1:18" x14ac:dyDescent="0.25">
      <c r="E26" s="1"/>
      <c r="P26" s="11">
        <f t="shared" si="0"/>
        <v>0</v>
      </c>
      <c r="Q26" s="11"/>
      <c r="R26" s="5">
        <f t="shared" si="1"/>
        <v>0</v>
      </c>
    </row>
    <row r="27" spans="1:18" x14ac:dyDescent="0.25">
      <c r="E27" s="1"/>
      <c r="P27" s="11">
        <f t="shared" si="0"/>
        <v>0</v>
      </c>
      <c r="Q27" s="11"/>
      <c r="R27" s="5">
        <f t="shared" si="1"/>
        <v>0</v>
      </c>
    </row>
    <row r="28" spans="1:18" x14ac:dyDescent="0.25">
      <c r="E28" s="1"/>
      <c r="F28" s="1"/>
      <c r="G28" s="1"/>
      <c r="H28" s="1"/>
      <c r="P28" s="11">
        <f t="shared" si="0"/>
        <v>0</v>
      </c>
      <c r="Q28" s="11"/>
      <c r="R28" s="5">
        <f t="shared" si="1"/>
        <v>0</v>
      </c>
    </row>
    <row r="29" spans="1:18" x14ac:dyDescent="0.25">
      <c r="E29" s="1"/>
      <c r="G29" s="1"/>
      <c r="H29" s="1"/>
      <c r="I29" s="1"/>
      <c r="J29" s="1"/>
      <c r="P29" s="11">
        <f t="shared" si="0"/>
        <v>0</v>
      </c>
      <c r="Q29" s="11"/>
      <c r="R29" s="5">
        <f t="shared" si="1"/>
        <v>0</v>
      </c>
    </row>
    <row r="30" spans="1:18" x14ac:dyDescent="0.25">
      <c r="E30" s="8"/>
      <c r="F30" s="1"/>
      <c r="P30" s="11">
        <f t="shared" si="0"/>
        <v>0</v>
      </c>
      <c r="Q30" s="11"/>
      <c r="R30" s="5">
        <f t="shared" si="1"/>
        <v>0</v>
      </c>
    </row>
    <row r="31" spans="1:18" x14ac:dyDescent="0.25">
      <c r="F31" s="1"/>
      <c r="P31" s="11">
        <f t="shared" si="0"/>
        <v>0</v>
      </c>
      <c r="Q31" s="11"/>
      <c r="R31" s="5">
        <f t="shared" si="1"/>
        <v>0</v>
      </c>
    </row>
    <row r="32" spans="1:18" x14ac:dyDescent="0.25">
      <c r="F32" s="1"/>
      <c r="P32" s="10">
        <f t="shared" si="0"/>
        <v>0</v>
      </c>
      <c r="R32" s="5">
        <f t="shared" si="1"/>
        <v>0</v>
      </c>
    </row>
    <row r="33" spans="1:20" x14ac:dyDescent="0.25">
      <c r="F33" s="1"/>
      <c r="P33" s="10">
        <f t="shared" si="0"/>
        <v>0</v>
      </c>
      <c r="R33" s="5">
        <f t="shared" si="1"/>
        <v>0</v>
      </c>
    </row>
    <row r="34" spans="1:20" x14ac:dyDescent="0.25">
      <c r="F34" s="1"/>
      <c r="P34" s="10">
        <f t="shared" si="0"/>
        <v>0</v>
      </c>
      <c r="R34" s="5">
        <f t="shared" si="1"/>
        <v>0</v>
      </c>
    </row>
    <row r="35" spans="1:20" x14ac:dyDescent="0.25">
      <c r="A35" t="s">
        <v>46</v>
      </c>
      <c r="F35" s="1"/>
      <c r="G35" s="1"/>
      <c r="H35" s="1"/>
      <c r="I35" s="1"/>
      <c r="K35" s="1"/>
      <c r="P35" s="10">
        <f t="shared" si="0"/>
        <v>0</v>
      </c>
      <c r="R35" s="5">
        <f t="shared" si="1"/>
        <v>0</v>
      </c>
    </row>
    <row r="36" spans="1:20" x14ac:dyDescent="0.25">
      <c r="A36" t="s">
        <v>29</v>
      </c>
      <c r="B36" s="7" t="s">
        <v>61</v>
      </c>
      <c r="C36" s="4">
        <v>44927</v>
      </c>
      <c r="D36" s="5">
        <v>64422.66</v>
      </c>
      <c r="F36" s="1">
        <v>90217.4</v>
      </c>
      <c r="G36" s="5">
        <v>25794.73</v>
      </c>
      <c r="M36" s="5">
        <v>32211.33</v>
      </c>
      <c r="N36" s="5">
        <v>45108.7</v>
      </c>
      <c r="O36" s="5">
        <v>64422.66</v>
      </c>
      <c r="P36" s="11">
        <f t="shared" si="0"/>
        <v>322177.48</v>
      </c>
      <c r="Q36" s="11">
        <v>322177.48</v>
      </c>
      <c r="R36" s="5">
        <f t="shared" si="1"/>
        <v>0</v>
      </c>
    </row>
    <row r="37" spans="1:20" x14ac:dyDescent="0.25">
      <c r="A37" t="s">
        <v>17</v>
      </c>
      <c r="B37" s="7" t="s">
        <v>62</v>
      </c>
      <c r="C37" s="4">
        <v>44927</v>
      </c>
      <c r="D37" s="5">
        <v>427.36</v>
      </c>
      <c r="E37" s="5">
        <v>957.53</v>
      </c>
      <c r="F37" s="1">
        <v>957.37</v>
      </c>
      <c r="G37" s="5">
        <v>711.94</v>
      </c>
      <c r="H37" s="5">
        <v>625.79</v>
      </c>
      <c r="I37" s="5">
        <v>627.30999999999995</v>
      </c>
      <c r="J37" s="5">
        <v>369.6</v>
      </c>
      <c r="K37" s="5">
        <v>589.88</v>
      </c>
      <c r="L37" s="5">
        <v>519.98</v>
      </c>
      <c r="M37" s="5">
        <v>923.47</v>
      </c>
      <c r="N37" s="5">
        <v>1554.78</v>
      </c>
      <c r="O37" s="5">
        <v>1136.01</v>
      </c>
      <c r="P37" s="11">
        <f t="shared" si="0"/>
        <v>9401.02</v>
      </c>
      <c r="Q37" s="11">
        <v>9401.02</v>
      </c>
      <c r="R37" s="5">
        <f t="shared" si="1"/>
        <v>0</v>
      </c>
      <c r="T37" s="12" t="s">
        <v>207</v>
      </c>
    </row>
    <row r="38" spans="1:20" x14ac:dyDescent="0.25">
      <c r="A38" t="s">
        <v>29</v>
      </c>
      <c r="B38" s="7" t="s">
        <v>63</v>
      </c>
      <c r="C38" s="4">
        <v>44927</v>
      </c>
      <c r="F38" s="1"/>
      <c r="G38" s="5">
        <v>1040.06</v>
      </c>
      <c r="I38" s="5">
        <v>218.96</v>
      </c>
      <c r="K38" s="5">
        <v>164.22</v>
      </c>
      <c r="P38" s="11">
        <f t="shared" si="0"/>
        <v>1423.24</v>
      </c>
      <c r="Q38" s="11">
        <v>1423.24</v>
      </c>
      <c r="R38" s="5">
        <f t="shared" si="1"/>
        <v>0</v>
      </c>
    </row>
    <row r="39" spans="1:20" x14ac:dyDescent="0.25">
      <c r="F39" s="1"/>
      <c r="P39" s="10">
        <f t="shared" si="0"/>
        <v>0</v>
      </c>
      <c r="R39" s="5">
        <f t="shared" si="1"/>
        <v>0</v>
      </c>
    </row>
    <row r="40" spans="1:20" x14ac:dyDescent="0.25">
      <c r="F40" s="1"/>
      <c r="P40" s="10">
        <f t="shared" si="0"/>
        <v>0</v>
      </c>
      <c r="R40" s="5">
        <f t="shared" si="1"/>
        <v>0</v>
      </c>
    </row>
    <row r="41" spans="1:20" x14ac:dyDescent="0.25">
      <c r="F41" s="1"/>
      <c r="P41" s="10">
        <f t="shared" si="0"/>
        <v>0</v>
      </c>
      <c r="R41" s="5">
        <f t="shared" si="1"/>
        <v>0</v>
      </c>
    </row>
    <row r="42" spans="1:20" x14ac:dyDescent="0.25">
      <c r="F42" s="1"/>
      <c r="P42" s="10">
        <f t="shared" si="0"/>
        <v>0</v>
      </c>
      <c r="R42" s="5">
        <f t="shared" si="1"/>
        <v>0</v>
      </c>
    </row>
    <row r="43" spans="1:20" x14ac:dyDescent="0.25">
      <c r="F43" s="1"/>
      <c r="P43" s="10">
        <f t="shared" si="0"/>
        <v>0</v>
      </c>
      <c r="R43" s="5">
        <f t="shared" si="1"/>
        <v>0</v>
      </c>
    </row>
    <row r="44" spans="1:20" x14ac:dyDescent="0.25">
      <c r="F44" s="1"/>
      <c r="P44" s="10">
        <f t="shared" si="0"/>
        <v>0</v>
      </c>
      <c r="R44" s="5">
        <f t="shared" si="1"/>
        <v>0</v>
      </c>
    </row>
    <row r="45" spans="1:20" x14ac:dyDescent="0.25">
      <c r="F45" s="1"/>
      <c r="P45" s="10">
        <f t="shared" si="0"/>
        <v>0</v>
      </c>
      <c r="R45" s="5">
        <f t="shared" si="1"/>
        <v>0</v>
      </c>
    </row>
    <row r="46" spans="1:20" x14ac:dyDescent="0.25">
      <c r="G46" s="1"/>
      <c r="P46" s="10">
        <f t="shared" si="0"/>
        <v>0</v>
      </c>
      <c r="R46" s="5">
        <f t="shared" si="1"/>
        <v>0</v>
      </c>
    </row>
    <row r="47" spans="1:20" x14ac:dyDescent="0.25">
      <c r="G47" s="1"/>
      <c r="P47" s="10">
        <f t="shared" si="0"/>
        <v>0</v>
      </c>
      <c r="R47" s="5">
        <f t="shared" si="1"/>
        <v>0</v>
      </c>
    </row>
    <row r="48" spans="1:20" x14ac:dyDescent="0.25">
      <c r="G48" s="1"/>
      <c r="P48" s="10">
        <f t="shared" si="0"/>
        <v>0</v>
      </c>
      <c r="R48" s="5">
        <f t="shared" si="1"/>
        <v>0</v>
      </c>
    </row>
    <row r="49" spans="7:18" x14ac:dyDescent="0.25">
      <c r="G49" s="1"/>
      <c r="P49" s="10">
        <f t="shared" si="0"/>
        <v>0</v>
      </c>
      <c r="R49" s="5">
        <f t="shared" si="1"/>
        <v>0</v>
      </c>
    </row>
    <row r="50" spans="7:18" x14ac:dyDescent="0.25">
      <c r="G50" s="1"/>
      <c r="P50" s="10">
        <f t="shared" si="0"/>
        <v>0</v>
      </c>
      <c r="R50" s="5">
        <f t="shared" si="1"/>
        <v>0</v>
      </c>
    </row>
    <row r="51" spans="7:18" x14ac:dyDescent="0.25">
      <c r="G51" s="1"/>
      <c r="P51" s="10">
        <f t="shared" si="0"/>
        <v>0</v>
      </c>
      <c r="R51" s="5">
        <f t="shared" si="1"/>
        <v>0</v>
      </c>
    </row>
    <row r="52" spans="7:18" x14ac:dyDescent="0.25">
      <c r="G52" s="1"/>
      <c r="P52" s="10">
        <f t="shared" si="0"/>
        <v>0</v>
      </c>
    </row>
    <row r="53" spans="7:18" x14ac:dyDescent="0.25">
      <c r="G53" s="1"/>
      <c r="P53" s="10">
        <f t="shared" si="0"/>
        <v>0</v>
      </c>
    </row>
    <row r="54" spans="7:18" x14ac:dyDescent="0.25">
      <c r="G54" s="1"/>
      <c r="P54" s="10">
        <f t="shared" si="0"/>
        <v>0</v>
      </c>
    </row>
    <row r="55" spans="7:18" x14ac:dyDescent="0.25">
      <c r="G55" s="1"/>
      <c r="P55" s="10">
        <f t="shared" si="0"/>
        <v>0</v>
      </c>
    </row>
    <row r="56" spans="7:18" x14ac:dyDescent="0.25">
      <c r="G56" s="1"/>
      <c r="P56" s="10">
        <f t="shared" si="0"/>
        <v>0</v>
      </c>
    </row>
    <row r="57" spans="7:18" x14ac:dyDescent="0.25">
      <c r="G57" s="1"/>
      <c r="P57" s="10">
        <f t="shared" si="0"/>
        <v>0</v>
      </c>
    </row>
    <row r="58" spans="7:18" x14ac:dyDescent="0.25">
      <c r="G58" s="1"/>
      <c r="P58" s="10">
        <f t="shared" si="0"/>
        <v>0</v>
      </c>
    </row>
    <row r="59" spans="7:18" x14ac:dyDescent="0.25">
      <c r="G59" s="1"/>
      <c r="P59" s="10">
        <f t="shared" si="0"/>
        <v>0</v>
      </c>
    </row>
    <row r="60" spans="7:18" x14ac:dyDescent="0.25">
      <c r="G60" s="1"/>
      <c r="P60" s="10">
        <f t="shared" si="0"/>
        <v>0</v>
      </c>
    </row>
    <row r="61" spans="7:18" x14ac:dyDescent="0.25">
      <c r="H61" s="1"/>
      <c r="P61" s="10">
        <f t="shared" si="0"/>
        <v>0</v>
      </c>
    </row>
    <row r="62" spans="7:18" x14ac:dyDescent="0.25">
      <c r="H62" s="1"/>
      <c r="P62" s="10">
        <f t="shared" si="0"/>
        <v>0</v>
      </c>
    </row>
    <row r="63" spans="7:18" x14ac:dyDescent="0.25">
      <c r="H63" s="1"/>
      <c r="P63" s="10">
        <f t="shared" si="0"/>
        <v>0</v>
      </c>
    </row>
    <row r="64" spans="7:18" x14ac:dyDescent="0.25">
      <c r="H64" s="1"/>
      <c r="P64" s="10">
        <f t="shared" si="0"/>
        <v>0</v>
      </c>
    </row>
    <row r="65" spans="8:16" x14ac:dyDescent="0.25">
      <c r="H65" s="1"/>
      <c r="P65" s="10">
        <f t="shared" si="0"/>
        <v>0</v>
      </c>
    </row>
    <row r="66" spans="8:16" x14ac:dyDescent="0.25">
      <c r="H66" s="1"/>
      <c r="P66" s="10">
        <f t="shared" si="0"/>
        <v>0</v>
      </c>
    </row>
    <row r="67" spans="8:16" x14ac:dyDescent="0.25">
      <c r="H67" s="1"/>
      <c r="P67" s="10">
        <f t="shared" ref="P67:P130" si="2">SUM(D67:O67)</f>
        <v>0</v>
      </c>
    </row>
    <row r="68" spans="8:16" x14ac:dyDescent="0.25">
      <c r="H68" s="1"/>
      <c r="P68" s="10">
        <f t="shared" si="2"/>
        <v>0</v>
      </c>
    </row>
    <row r="69" spans="8:16" x14ac:dyDescent="0.25">
      <c r="I69" s="1"/>
      <c r="P69" s="10">
        <f t="shared" si="2"/>
        <v>0</v>
      </c>
    </row>
    <row r="70" spans="8:16" x14ac:dyDescent="0.25">
      <c r="I70" s="1"/>
      <c r="P70" s="10">
        <f t="shared" si="2"/>
        <v>0</v>
      </c>
    </row>
    <row r="71" spans="8:16" x14ac:dyDescent="0.25">
      <c r="I71" s="1"/>
      <c r="P71" s="10">
        <f t="shared" si="2"/>
        <v>0</v>
      </c>
    </row>
    <row r="72" spans="8:16" x14ac:dyDescent="0.25">
      <c r="I72" s="1"/>
      <c r="P72" s="10">
        <f t="shared" si="2"/>
        <v>0</v>
      </c>
    </row>
    <row r="73" spans="8:16" x14ac:dyDescent="0.25">
      <c r="I73" s="1"/>
      <c r="P73" s="10">
        <f t="shared" si="2"/>
        <v>0</v>
      </c>
    </row>
    <row r="74" spans="8:16" x14ac:dyDescent="0.25">
      <c r="I74" s="1"/>
      <c r="P74" s="10">
        <f t="shared" si="2"/>
        <v>0</v>
      </c>
    </row>
    <row r="75" spans="8:16" x14ac:dyDescent="0.25">
      <c r="H75" s="1"/>
      <c r="P75" s="10">
        <f t="shared" si="2"/>
        <v>0</v>
      </c>
    </row>
    <row r="76" spans="8:16" x14ac:dyDescent="0.25">
      <c r="H76" s="1"/>
      <c r="I76" s="1"/>
      <c r="J76" s="1"/>
      <c r="K76" s="1"/>
      <c r="P76" s="10">
        <f t="shared" si="2"/>
        <v>0</v>
      </c>
    </row>
    <row r="77" spans="8:16" x14ac:dyDescent="0.25">
      <c r="I77" s="1"/>
      <c r="P77" s="10">
        <f t="shared" si="2"/>
        <v>0</v>
      </c>
    </row>
    <row r="78" spans="8:16" x14ac:dyDescent="0.25">
      <c r="I78" s="1"/>
      <c r="J78" s="1"/>
      <c r="K78" s="1"/>
      <c r="P78" s="10">
        <f t="shared" si="2"/>
        <v>0</v>
      </c>
    </row>
    <row r="79" spans="8:16" x14ac:dyDescent="0.25">
      <c r="I79" s="1"/>
      <c r="P79" s="10">
        <f t="shared" si="2"/>
        <v>0</v>
      </c>
    </row>
    <row r="80" spans="8:16" x14ac:dyDescent="0.25">
      <c r="I80" s="1"/>
      <c r="P80" s="10">
        <f t="shared" si="2"/>
        <v>0</v>
      </c>
    </row>
    <row r="81" spans="1:16" x14ac:dyDescent="0.25">
      <c r="I81" s="1"/>
      <c r="P81" s="10">
        <f t="shared" si="2"/>
        <v>0</v>
      </c>
    </row>
    <row r="82" spans="1:16" x14ac:dyDescent="0.25">
      <c r="A82" s="5"/>
      <c r="I82" s="1"/>
      <c r="P82" s="10">
        <f t="shared" si="2"/>
        <v>0</v>
      </c>
    </row>
    <row r="83" spans="1:16" x14ac:dyDescent="0.25">
      <c r="I83" s="1"/>
      <c r="P83" s="10">
        <f t="shared" si="2"/>
        <v>0</v>
      </c>
    </row>
    <row r="84" spans="1:16" x14ac:dyDescent="0.25">
      <c r="I84" s="1"/>
      <c r="P84" s="10">
        <f t="shared" si="2"/>
        <v>0</v>
      </c>
    </row>
    <row r="85" spans="1:16" x14ac:dyDescent="0.25">
      <c r="I85" s="1"/>
      <c r="P85" s="10">
        <f t="shared" si="2"/>
        <v>0</v>
      </c>
    </row>
    <row r="86" spans="1:16" x14ac:dyDescent="0.25">
      <c r="I86" s="1"/>
      <c r="P86" s="10">
        <f t="shared" si="2"/>
        <v>0</v>
      </c>
    </row>
    <row r="87" spans="1:16" x14ac:dyDescent="0.25">
      <c r="I87" s="9"/>
      <c r="P87" s="10">
        <f t="shared" si="2"/>
        <v>0</v>
      </c>
    </row>
    <row r="88" spans="1:16" x14ac:dyDescent="0.25">
      <c r="I88" s="1"/>
      <c r="P88" s="10">
        <f t="shared" si="2"/>
        <v>0</v>
      </c>
    </row>
    <row r="89" spans="1:16" x14ac:dyDescent="0.25">
      <c r="J89" s="1"/>
      <c r="P89" s="10">
        <f t="shared" si="2"/>
        <v>0</v>
      </c>
    </row>
    <row r="90" spans="1:16" x14ac:dyDescent="0.25">
      <c r="J90" s="1"/>
      <c r="P90" s="10">
        <f t="shared" si="2"/>
        <v>0</v>
      </c>
    </row>
    <row r="91" spans="1:16" x14ac:dyDescent="0.25">
      <c r="J91" s="1"/>
      <c r="P91" s="10">
        <f t="shared" si="2"/>
        <v>0</v>
      </c>
    </row>
    <row r="92" spans="1:16" x14ac:dyDescent="0.25">
      <c r="J92" s="1"/>
      <c r="P92" s="10">
        <f t="shared" si="2"/>
        <v>0</v>
      </c>
    </row>
    <row r="93" spans="1:16" x14ac:dyDescent="0.25">
      <c r="A93" s="5"/>
      <c r="J93" s="1"/>
      <c r="P93" s="10">
        <f t="shared" si="2"/>
        <v>0</v>
      </c>
    </row>
    <row r="94" spans="1:16" x14ac:dyDescent="0.25">
      <c r="P94" s="10">
        <f t="shared" si="2"/>
        <v>0</v>
      </c>
    </row>
    <row r="95" spans="1:16" x14ac:dyDescent="0.25">
      <c r="J95" s="1"/>
      <c r="P95" s="10">
        <f t="shared" si="2"/>
        <v>0</v>
      </c>
    </row>
    <row r="96" spans="1:16" x14ac:dyDescent="0.25">
      <c r="J96" s="1"/>
      <c r="P96" s="10">
        <f t="shared" si="2"/>
        <v>0</v>
      </c>
    </row>
    <row r="97" spans="10:16" x14ac:dyDescent="0.25">
      <c r="J97" s="1"/>
      <c r="P97" s="10">
        <f t="shared" si="2"/>
        <v>0</v>
      </c>
    </row>
    <row r="98" spans="10:16" x14ac:dyDescent="0.25">
      <c r="J98" s="1"/>
      <c r="P98" s="10">
        <f t="shared" si="2"/>
        <v>0</v>
      </c>
    </row>
    <row r="99" spans="10:16" x14ac:dyDescent="0.25">
      <c r="K99" s="1"/>
      <c r="P99" s="10">
        <f t="shared" si="2"/>
        <v>0</v>
      </c>
    </row>
    <row r="100" spans="10:16" x14ac:dyDescent="0.25">
      <c r="J100" s="1"/>
      <c r="P100" s="10">
        <f t="shared" si="2"/>
        <v>0</v>
      </c>
    </row>
    <row r="101" spans="10:16" x14ac:dyDescent="0.25">
      <c r="J101" s="1"/>
      <c r="P101" s="10">
        <f t="shared" si="2"/>
        <v>0</v>
      </c>
    </row>
    <row r="102" spans="10:16" x14ac:dyDescent="0.25">
      <c r="K102" s="1"/>
      <c r="P102" s="10">
        <f t="shared" si="2"/>
        <v>0</v>
      </c>
    </row>
    <row r="103" spans="10:16" x14ac:dyDescent="0.25">
      <c r="K103" s="1"/>
      <c r="P103" s="10">
        <f t="shared" si="2"/>
        <v>0</v>
      </c>
    </row>
    <row r="104" spans="10:16" x14ac:dyDescent="0.25">
      <c r="K104" s="1"/>
      <c r="P104" s="10">
        <f t="shared" si="2"/>
        <v>0</v>
      </c>
    </row>
    <row r="105" spans="10:16" x14ac:dyDescent="0.25">
      <c r="K105" s="1"/>
      <c r="P105" s="10">
        <f t="shared" si="2"/>
        <v>0</v>
      </c>
    </row>
    <row r="106" spans="10:16" x14ac:dyDescent="0.25">
      <c r="K106" s="1"/>
      <c r="P106" s="10">
        <f t="shared" si="2"/>
        <v>0</v>
      </c>
    </row>
    <row r="107" spans="10:16" x14ac:dyDescent="0.25">
      <c r="K107" s="1"/>
      <c r="P107" s="10">
        <f t="shared" si="2"/>
        <v>0</v>
      </c>
    </row>
    <row r="108" spans="10:16" x14ac:dyDescent="0.25">
      <c r="K108" s="1"/>
      <c r="P108" s="10">
        <f t="shared" si="2"/>
        <v>0</v>
      </c>
    </row>
    <row r="109" spans="10:16" x14ac:dyDescent="0.25">
      <c r="K109" s="1"/>
      <c r="P109" s="10">
        <f t="shared" si="2"/>
        <v>0</v>
      </c>
    </row>
    <row r="110" spans="10:16" x14ac:dyDescent="0.25">
      <c r="K110" s="1"/>
      <c r="P110" s="10">
        <f t="shared" si="2"/>
        <v>0</v>
      </c>
    </row>
    <row r="111" spans="10:16" x14ac:dyDescent="0.25">
      <c r="K111" s="1"/>
      <c r="P111" s="10">
        <f t="shared" si="2"/>
        <v>0</v>
      </c>
    </row>
    <row r="112" spans="10:16" x14ac:dyDescent="0.25">
      <c r="J112" s="1"/>
      <c r="P112" s="10">
        <f t="shared" si="2"/>
        <v>0</v>
      </c>
    </row>
    <row r="113" spans="11:16" x14ac:dyDescent="0.25">
      <c r="K113" s="1"/>
      <c r="P113" s="10">
        <f t="shared" si="2"/>
        <v>0</v>
      </c>
    </row>
    <row r="114" spans="11:16" x14ac:dyDescent="0.25">
      <c r="K114" s="1"/>
      <c r="P114" s="10">
        <f t="shared" si="2"/>
        <v>0</v>
      </c>
    </row>
    <row r="115" spans="11:16" x14ac:dyDescent="0.25">
      <c r="P115" s="10">
        <f t="shared" si="2"/>
        <v>0</v>
      </c>
    </row>
    <row r="116" spans="11:16" x14ac:dyDescent="0.25">
      <c r="P116" s="10">
        <f t="shared" si="2"/>
        <v>0</v>
      </c>
    </row>
    <row r="117" spans="11:16" x14ac:dyDescent="0.25">
      <c r="P117" s="10">
        <f t="shared" si="2"/>
        <v>0</v>
      </c>
    </row>
    <row r="118" spans="11:16" x14ac:dyDescent="0.25">
      <c r="P118" s="10">
        <f t="shared" si="2"/>
        <v>0</v>
      </c>
    </row>
    <row r="119" spans="11:16" x14ac:dyDescent="0.25">
      <c r="P119" s="10">
        <f t="shared" si="2"/>
        <v>0</v>
      </c>
    </row>
    <row r="120" spans="11:16" x14ac:dyDescent="0.25">
      <c r="P120" s="10">
        <f t="shared" si="2"/>
        <v>0</v>
      </c>
    </row>
    <row r="121" spans="11:16" x14ac:dyDescent="0.25">
      <c r="P121" s="10">
        <f t="shared" si="2"/>
        <v>0</v>
      </c>
    </row>
    <row r="122" spans="11:16" x14ac:dyDescent="0.25">
      <c r="P122" s="10">
        <f t="shared" si="2"/>
        <v>0</v>
      </c>
    </row>
    <row r="123" spans="11:16" x14ac:dyDescent="0.25">
      <c r="P123" s="10">
        <f t="shared" si="2"/>
        <v>0</v>
      </c>
    </row>
    <row r="124" spans="11:16" x14ac:dyDescent="0.25">
      <c r="P124" s="10">
        <f t="shared" si="2"/>
        <v>0</v>
      </c>
    </row>
    <row r="125" spans="11:16" x14ac:dyDescent="0.25">
      <c r="P125" s="10">
        <f t="shared" si="2"/>
        <v>0</v>
      </c>
    </row>
    <row r="126" spans="11:16" x14ac:dyDescent="0.25">
      <c r="P126" s="10">
        <f t="shared" si="2"/>
        <v>0</v>
      </c>
    </row>
    <row r="127" spans="11:16" x14ac:dyDescent="0.25">
      <c r="P127" s="10">
        <f t="shared" si="2"/>
        <v>0</v>
      </c>
    </row>
    <row r="128" spans="11:16" x14ac:dyDescent="0.25">
      <c r="P128" s="10">
        <f t="shared" si="2"/>
        <v>0</v>
      </c>
    </row>
    <row r="129" spans="16:16" x14ac:dyDescent="0.25">
      <c r="P129" s="10">
        <f t="shared" si="2"/>
        <v>0</v>
      </c>
    </row>
    <row r="130" spans="16:16" x14ac:dyDescent="0.25">
      <c r="P130" s="10">
        <f t="shared" si="2"/>
        <v>0</v>
      </c>
    </row>
    <row r="131" spans="16:16" x14ac:dyDescent="0.25">
      <c r="P131" s="10">
        <f t="shared" ref="P131:P194" si="3">SUM(D131:O131)</f>
        <v>0</v>
      </c>
    </row>
    <row r="132" spans="16:16" x14ac:dyDescent="0.25">
      <c r="P132" s="10">
        <f t="shared" si="3"/>
        <v>0</v>
      </c>
    </row>
    <row r="133" spans="16:16" x14ac:dyDescent="0.25">
      <c r="P133" s="10">
        <f t="shared" si="3"/>
        <v>0</v>
      </c>
    </row>
    <row r="134" spans="16:16" x14ac:dyDescent="0.25">
      <c r="P134" s="10">
        <f t="shared" si="3"/>
        <v>0</v>
      </c>
    </row>
    <row r="135" spans="16:16" x14ac:dyDescent="0.25">
      <c r="P135" s="10">
        <f t="shared" si="3"/>
        <v>0</v>
      </c>
    </row>
    <row r="136" spans="16:16" x14ac:dyDescent="0.25">
      <c r="P136" s="10">
        <f t="shared" si="3"/>
        <v>0</v>
      </c>
    </row>
    <row r="137" spans="16:16" x14ac:dyDescent="0.25">
      <c r="P137" s="10">
        <f t="shared" si="3"/>
        <v>0</v>
      </c>
    </row>
    <row r="138" spans="16:16" x14ac:dyDescent="0.25">
      <c r="P138" s="10">
        <f t="shared" si="3"/>
        <v>0</v>
      </c>
    </row>
    <row r="139" spans="16:16" x14ac:dyDescent="0.25">
      <c r="P139" s="10">
        <f t="shared" si="3"/>
        <v>0</v>
      </c>
    </row>
    <row r="140" spans="16:16" x14ac:dyDescent="0.25">
      <c r="P140" s="10">
        <f t="shared" si="3"/>
        <v>0</v>
      </c>
    </row>
    <row r="141" spans="16:16" x14ac:dyDescent="0.25">
      <c r="P141" s="10">
        <f t="shared" si="3"/>
        <v>0</v>
      </c>
    </row>
    <row r="142" spans="16:16" x14ac:dyDescent="0.25">
      <c r="P142" s="10">
        <f t="shared" si="3"/>
        <v>0</v>
      </c>
    </row>
    <row r="143" spans="16:16" x14ac:dyDescent="0.25">
      <c r="P143" s="10">
        <f t="shared" si="3"/>
        <v>0</v>
      </c>
    </row>
    <row r="144" spans="16:16" x14ac:dyDescent="0.25">
      <c r="P144" s="10">
        <f t="shared" si="3"/>
        <v>0</v>
      </c>
    </row>
    <row r="145" spans="16:16" x14ac:dyDescent="0.25">
      <c r="P145" s="10">
        <f t="shared" si="3"/>
        <v>0</v>
      </c>
    </row>
    <row r="146" spans="16:16" x14ac:dyDescent="0.25">
      <c r="P146" s="10">
        <f t="shared" si="3"/>
        <v>0</v>
      </c>
    </row>
    <row r="147" spans="16:16" x14ac:dyDescent="0.25">
      <c r="P147" s="10">
        <f t="shared" si="3"/>
        <v>0</v>
      </c>
    </row>
    <row r="148" spans="16:16" x14ac:dyDescent="0.25">
      <c r="P148" s="10">
        <f t="shared" si="3"/>
        <v>0</v>
      </c>
    </row>
    <row r="149" spans="16:16" x14ac:dyDescent="0.25">
      <c r="P149" s="10">
        <f t="shared" si="3"/>
        <v>0</v>
      </c>
    </row>
    <row r="150" spans="16:16" x14ac:dyDescent="0.25">
      <c r="P150" s="10">
        <f t="shared" si="3"/>
        <v>0</v>
      </c>
    </row>
    <row r="151" spans="16:16" x14ac:dyDescent="0.25">
      <c r="P151" s="10">
        <f t="shared" si="3"/>
        <v>0</v>
      </c>
    </row>
    <row r="152" spans="16:16" x14ac:dyDescent="0.25">
      <c r="P152" s="10">
        <f t="shared" si="3"/>
        <v>0</v>
      </c>
    </row>
    <row r="153" spans="16:16" x14ac:dyDescent="0.25">
      <c r="P153" s="10">
        <f t="shared" si="3"/>
        <v>0</v>
      </c>
    </row>
    <row r="154" spans="16:16" x14ac:dyDescent="0.25">
      <c r="P154" s="10">
        <f t="shared" si="3"/>
        <v>0</v>
      </c>
    </row>
    <row r="155" spans="16:16" x14ac:dyDescent="0.25">
      <c r="P155" s="10">
        <f t="shared" si="3"/>
        <v>0</v>
      </c>
    </row>
    <row r="156" spans="16:16" x14ac:dyDescent="0.25">
      <c r="P156" s="10">
        <f t="shared" si="3"/>
        <v>0</v>
      </c>
    </row>
    <row r="157" spans="16:16" x14ac:dyDescent="0.25">
      <c r="P157" s="10">
        <f t="shared" si="3"/>
        <v>0</v>
      </c>
    </row>
    <row r="158" spans="16:16" x14ac:dyDescent="0.25">
      <c r="P158" s="10">
        <f t="shared" si="3"/>
        <v>0</v>
      </c>
    </row>
    <row r="159" spans="16:16" x14ac:dyDescent="0.25">
      <c r="P159" s="10">
        <f t="shared" si="3"/>
        <v>0</v>
      </c>
    </row>
    <row r="160" spans="16:16" x14ac:dyDescent="0.25">
      <c r="P160" s="10">
        <f t="shared" si="3"/>
        <v>0</v>
      </c>
    </row>
    <row r="161" spans="16:16" x14ac:dyDescent="0.25">
      <c r="P161" s="10">
        <f t="shared" si="3"/>
        <v>0</v>
      </c>
    </row>
    <row r="162" spans="16:16" x14ac:dyDescent="0.25">
      <c r="P162" s="10">
        <f t="shared" si="3"/>
        <v>0</v>
      </c>
    </row>
    <row r="163" spans="16:16" x14ac:dyDescent="0.25">
      <c r="P163" s="10">
        <f t="shared" si="3"/>
        <v>0</v>
      </c>
    </row>
    <row r="164" spans="16:16" x14ac:dyDescent="0.25">
      <c r="P164" s="10">
        <f t="shared" si="3"/>
        <v>0</v>
      </c>
    </row>
    <row r="165" spans="16:16" x14ac:dyDescent="0.25">
      <c r="P165" s="10">
        <f t="shared" si="3"/>
        <v>0</v>
      </c>
    </row>
    <row r="166" spans="16:16" x14ac:dyDescent="0.25">
      <c r="P166" s="10">
        <f t="shared" si="3"/>
        <v>0</v>
      </c>
    </row>
    <row r="167" spans="16:16" x14ac:dyDescent="0.25">
      <c r="P167" s="10">
        <f t="shared" si="3"/>
        <v>0</v>
      </c>
    </row>
    <row r="168" spans="16:16" x14ac:dyDescent="0.25">
      <c r="P168" s="10">
        <f t="shared" si="3"/>
        <v>0</v>
      </c>
    </row>
    <row r="169" spans="16:16" x14ac:dyDescent="0.25">
      <c r="P169" s="10">
        <f t="shared" si="3"/>
        <v>0</v>
      </c>
    </row>
    <row r="170" spans="16:16" x14ac:dyDescent="0.25">
      <c r="P170" s="10">
        <f t="shared" si="3"/>
        <v>0</v>
      </c>
    </row>
    <row r="171" spans="16:16" x14ac:dyDescent="0.25">
      <c r="P171" s="10">
        <f t="shared" si="3"/>
        <v>0</v>
      </c>
    </row>
    <row r="172" spans="16:16" x14ac:dyDescent="0.25">
      <c r="P172" s="10">
        <f t="shared" si="3"/>
        <v>0</v>
      </c>
    </row>
    <row r="173" spans="16:16" x14ac:dyDescent="0.25">
      <c r="P173" s="10">
        <f t="shared" si="3"/>
        <v>0</v>
      </c>
    </row>
    <row r="174" spans="16:16" x14ac:dyDescent="0.25">
      <c r="P174" s="10">
        <f t="shared" si="3"/>
        <v>0</v>
      </c>
    </row>
    <row r="175" spans="16:16" x14ac:dyDescent="0.25">
      <c r="P175" s="10">
        <f t="shared" si="3"/>
        <v>0</v>
      </c>
    </row>
    <row r="176" spans="16:16" x14ac:dyDescent="0.25">
      <c r="P176" s="10">
        <f t="shared" si="3"/>
        <v>0</v>
      </c>
    </row>
    <row r="177" spans="16:16" x14ac:dyDescent="0.25">
      <c r="P177" s="10">
        <f t="shared" si="3"/>
        <v>0</v>
      </c>
    </row>
    <row r="178" spans="16:16" x14ac:dyDescent="0.25">
      <c r="P178" s="10">
        <f t="shared" si="3"/>
        <v>0</v>
      </c>
    </row>
    <row r="179" spans="16:16" x14ac:dyDescent="0.25">
      <c r="P179" s="10">
        <f t="shared" si="3"/>
        <v>0</v>
      </c>
    </row>
    <row r="180" spans="16:16" x14ac:dyDescent="0.25">
      <c r="P180" s="10">
        <f t="shared" si="3"/>
        <v>0</v>
      </c>
    </row>
    <row r="181" spans="16:16" x14ac:dyDescent="0.25">
      <c r="P181" s="10">
        <f t="shared" si="3"/>
        <v>0</v>
      </c>
    </row>
    <row r="182" spans="16:16" x14ac:dyDescent="0.25">
      <c r="P182" s="10">
        <f t="shared" si="3"/>
        <v>0</v>
      </c>
    </row>
    <row r="183" spans="16:16" x14ac:dyDescent="0.25">
      <c r="P183" s="10">
        <f t="shared" si="3"/>
        <v>0</v>
      </c>
    </row>
    <row r="184" spans="16:16" x14ac:dyDescent="0.25">
      <c r="P184" s="10">
        <f t="shared" si="3"/>
        <v>0</v>
      </c>
    </row>
    <row r="185" spans="16:16" x14ac:dyDescent="0.25">
      <c r="P185" s="10">
        <f t="shared" si="3"/>
        <v>0</v>
      </c>
    </row>
    <row r="186" spans="16:16" x14ac:dyDescent="0.25">
      <c r="P186" s="10">
        <f t="shared" si="3"/>
        <v>0</v>
      </c>
    </row>
    <row r="187" spans="16:16" x14ac:dyDescent="0.25">
      <c r="P187" s="10">
        <f t="shared" si="3"/>
        <v>0</v>
      </c>
    </row>
    <row r="188" spans="16:16" x14ac:dyDescent="0.25">
      <c r="P188" s="10">
        <f t="shared" si="3"/>
        <v>0</v>
      </c>
    </row>
    <row r="189" spans="16:16" x14ac:dyDescent="0.25">
      <c r="P189" s="10">
        <f t="shared" si="3"/>
        <v>0</v>
      </c>
    </row>
    <row r="190" spans="16:16" x14ac:dyDescent="0.25">
      <c r="P190" s="10">
        <f t="shared" si="3"/>
        <v>0</v>
      </c>
    </row>
    <row r="191" spans="16:16" x14ac:dyDescent="0.25">
      <c r="P191" s="10">
        <f t="shared" si="3"/>
        <v>0</v>
      </c>
    </row>
    <row r="192" spans="16:16" x14ac:dyDescent="0.25">
      <c r="P192" s="10">
        <f t="shared" si="3"/>
        <v>0</v>
      </c>
    </row>
    <row r="193" spans="16:16" x14ac:dyDescent="0.25">
      <c r="P193" s="10">
        <f t="shared" si="3"/>
        <v>0</v>
      </c>
    </row>
    <row r="194" spans="16:16" x14ac:dyDescent="0.25">
      <c r="P194" s="10">
        <f t="shared" si="3"/>
        <v>0</v>
      </c>
    </row>
    <row r="195" spans="16:16" x14ac:dyDescent="0.25">
      <c r="P195" s="10">
        <f t="shared" ref="P195:P258" si="4">SUM(D195:O195)</f>
        <v>0</v>
      </c>
    </row>
    <row r="196" spans="16:16" x14ac:dyDescent="0.25">
      <c r="P196" s="10">
        <f t="shared" si="4"/>
        <v>0</v>
      </c>
    </row>
    <row r="197" spans="16:16" x14ac:dyDescent="0.25">
      <c r="P197" s="10">
        <f t="shared" si="4"/>
        <v>0</v>
      </c>
    </row>
    <row r="198" spans="16:16" x14ac:dyDescent="0.25">
      <c r="P198" s="10">
        <f t="shared" si="4"/>
        <v>0</v>
      </c>
    </row>
    <row r="199" spans="16:16" x14ac:dyDescent="0.25">
      <c r="P199" s="10">
        <f t="shared" si="4"/>
        <v>0</v>
      </c>
    </row>
    <row r="200" spans="16:16" x14ac:dyDescent="0.25">
      <c r="P200" s="10">
        <f t="shared" si="4"/>
        <v>0</v>
      </c>
    </row>
    <row r="201" spans="16:16" x14ac:dyDescent="0.25">
      <c r="P201" s="10">
        <f t="shared" si="4"/>
        <v>0</v>
      </c>
    </row>
    <row r="202" spans="16:16" x14ac:dyDescent="0.25">
      <c r="P202" s="10">
        <f t="shared" si="4"/>
        <v>0</v>
      </c>
    </row>
    <row r="203" spans="16:16" x14ac:dyDescent="0.25">
      <c r="P203" s="10">
        <f t="shared" si="4"/>
        <v>0</v>
      </c>
    </row>
    <row r="204" spans="16:16" x14ac:dyDescent="0.25">
      <c r="P204" s="10">
        <f t="shared" si="4"/>
        <v>0</v>
      </c>
    </row>
    <row r="205" spans="16:16" x14ac:dyDescent="0.25">
      <c r="P205" s="10">
        <f t="shared" si="4"/>
        <v>0</v>
      </c>
    </row>
    <row r="206" spans="16:16" x14ac:dyDescent="0.25">
      <c r="P206" s="10">
        <f t="shared" si="4"/>
        <v>0</v>
      </c>
    </row>
    <row r="207" spans="16:16" x14ac:dyDescent="0.25">
      <c r="P207" s="10">
        <f t="shared" si="4"/>
        <v>0</v>
      </c>
    </row>
    <row r="208" spans="16:16" x14ac:dyDescent="0.25">
      <c r="P208" s="10">
        <f t="shared" si="4"/>
        <v>0</v>
      </c>
    </row>
    <row r="209" spans="16:16" x14ac:dyDescent="0.25">
      <c r="P209" s="10">
        <f t="shared" si="4"/>
        <v>0</v>
      </c>
    </row>
    <row r="210" spans="16:16" x14ac:dyDescent="0.25">
      <c r="P210" s="10">
        <f t="shared" si="4"/>
        <v>0</v>
      </c>
    </row>
    <row r="211" spans="16:16" x14ac:dyDescent="0.25">
      <c r="P211" s="10">
        <f t="shared" si="4"/>
        <v>0</v>
      </c>
    </row>
    <row r="212" spans="16:16" x14ac:dyDescent="0.25">
      <c r="P212" s="10">
        <f t="shared" si="4"/>
        <v>0</v>
      </c>
    </row>
    <row r="213" spans="16:16" x14ac:dyDescent="0.25">
      <c r="P213" s="10">
        <f t="shared" si="4"/>
        <v>0</v>
      </c>
    </row>
    <row r="214" spans="16:16" x14ac:dyDescent="0.25">
      <c r="P214" s="10">
        <f t="shared" si="4"/>
        <v>0</v>
      </c>
    </row>
    <row r="215" spans="16:16" x14ac:dyDescent="0.25">
      <c r="P215" s="10">
        <f t="shared" si="4"/>
        <v>0</v>
      </c>
    </row>
    <row r="216" spans="16:16" x14ac:dyDescent="0.25">
      <c r="P216" s="10">
        <f t="shared" si="4"/>
        <v>0</v>
      </c>
    </row>
    <row r="217" spans="16:16" x14ac:dyDescent="0.25">
      <c r="P217" s="10">
        <f t="shared" si="4"/>
        <v>0</v>
      </c>
    </row>
    <row r="218" spans="16:16" x14ac:dyDescent="0.25">
      <c r="P218" s="10">
        <f t="shared" si="4"/>
        <v>0</v>
      </c>
    </row>
    <row r="219" spans="16:16" x14ac:dyDescent="0.25">
      <c r="P219" s="10">
        <f t="shared" si="4"/>
        <v>0</v>
      </c>
    </row>
    <row r="220" spans="16:16" x14ac:dyDescent="0.25">
      <c r="P220" s="10">
        <f t="shared" si="4"/>
        <v>0</v>
      </c>
    </row>
    <row r="221" spans="16:16" x14ac:dyDescent="0.25">
      <c r="P221" s="10">
        <f t="shared" si="4"/>
        <v>0</v>
      </c>
    </row>
    <row r="222" spans="16:16" x14ac:dyDescent="0.25">
      <c r="P222" s="10">
        <f t="shared" si="4"/>
        <v>0</v>
      </c>
    </row>
    <row r="223" spans="16:16" x14ac:dyDescent="0.25">
      <c r="P223" s="10">
        <f t="shared" si="4"/>
        <v>0</v>
      </c>
    </row>
    <row r="224" spans="16:16" x14ac:dyDescent="0.25">
      <c r="P224" s="10">
        <f t="shared" si="4"/>
        <v>0</v>
      </c>
    </row>
    <row r="225" spans="16:16" x14ac:dyDescent="0.25">
      <c r="P225" s="10">
        <f t="shared" si="4"/>
        <v>0</v>
      </c>
    </row>
    <row r="226" spans="16:16" x14ac:dyDescent="0.25">
      <c r="P226" s="10">
        <f t="shared" si="4"/>
        <v>0</v>
      </c>
    </row>
    <row r="227" spans="16:16" x14ac:dyDescent="0.25">
      <c r="P227" s="10">
        <f t="shared" si="4"/>
        <v>0</v>
      </c>
    </row>
    <row r="228" spans="16:16" x14ac:dyDescent="0.25">
      <c r="P228" s="10">
        <f t="shared" si="4"/>
        <v>0</v>
      </c>
    </row>
    <row r="229" spans="16:16" x14ac:dyDescent="0.25">
      <c r="P229" s="10">
        <f t="shared" si="4"/>
        <v>0</v>
      </c>
    </row>
    <row r="230" spans="16:16" x14ac:dyDescent="0.25">
      <c r="P230" s="10">
        <f t="shared" si="4"/>
        <v>0</v>
      </c>
    </row>
    <row r="231" spans="16:16" x14ac:dyDescent="0.25">
      <c r="P231" s="10">
        <f t="shared" si="4"/>
        <v>0</v>
      </c>
    </row>
    <row r="232" spans="16:16" x14ac:dyDescent="0.25">
      <c r="P232" s="10">
        <f t="shared" si="4"/>
        <v>0</v>
      </c>
    </row>
    <row r="233" spans="16:16" x14ac:dyDescent="0.25">
      <c r="P233" s="10">
        <f t="shared" si="4"/>
        <v>0</v>
      </c>
    </row>
    <row r="234" spans="16:16" x14ac:dyDescent="0.25">
      <c r="P234" s="10">
        <f t="shared" si="4"/>
        <v>0</v>
      </c>
    </row>
    <row r="235" spans="16:16" x14ac:dyDescent="0.25">
      <c r="P235" s="10">
        <f t="shared" si="4"/>
        <v>0</v>
      </c>
    </row>
    <row r="236" spans="16:16" x14ac:dyDescent="0.25">
      <c r="P236" s="10">
        <f t="shared" si="4"/>
        <v>0</v>
      </c>
    </row>
    <row r="237" spans="16:16" x14ac:dyDescent="0.25">
      <c r="P237" s="10">
        <f t="shared" si="4"/>
        <v>0</v>
      </c>
    </row>
    <row r="238" spans="16:16" x14ac:dyDescent="0.25">
      <c r="P238" s="10">
        <f t="shared" si="4"/>
        <v>0</v>
      </c>
    </row>
    <row r="239" spans="16:16" x14ac:dyDescent="0.25">
      <c r="P239" s="10">
        <f t="shared" si="4"/>
        <v>0</v>
      </c>
    </row>
    <row r="240" spans="16:16" x14ac:dyDescent="0.25">
      <c r="P240" s="10">
        <f t="shared" si="4"/>
        <v>0</v>
      </c>
    </row>
    <row r="241" spans="16:16" x14ac:dyDescent="0.25">
      <c r="P241" s="10">
        <f t="shared" si="4"/>
        <v>0</v>
      </c>
    </row>
    <row r="242" spans="16:16" x14ac:dyDescent="0.25">
      <c r="P242" s="10">
        <f t="shared" si="4"/>
        <v>0</v>
      </c>
    </row>
    <row r="243" spans="16:16" x14ac:dyDescent="0.25">
      <c r="P243" s="10">
        <f t="shared" si="4"/>
        <v>0</v>
      </c>
    </row>
    <row r="244" spans="16:16" x14ac:dyDescent="0.25">
      <c r="P244" s="10">
        <f t="shared" si="4"/>
        <v>0</v>
      </c>
    </row>
    <row r="245" spans="16:16" x14ac:dyDescent="0.25">
      <c r="P245" s="10">
        <f t="shared" si="4"/>
        <v>0</v>
      </c>
    </row>
    <row r="246" spans="16:16" x14ac:dyDescent="0.25">
      <c r="P246" s="10">
        <f t="shared" si="4"/>
        <v>0</v>
      </c>
    </row>
    <row r="247" spans="16:16" x14ac:dyDescent="0.25">
      <c r="P247" s="10">
        <f t="shared" si="4"/>
        <v>0</v>
      </c>
    </row>
    <row r="248" spans="16:16" x14ac:dyDescent="0.25">
      <c r="P248" s="10">
        <f t="shared" si="4"/>
        <v>0</v>
      </c>
    </row>
    <row r="249" spans="16:16" x14ac:dyDescent="0.25">
      <c r="P249" s="10">
        <f t="shared" si="4"/>
        <v>0</v>
      </c>
    </row>
    <row r="250" spans="16:16" x14ac:dyDescent="0.25">
      <c r="P250" s="10">
        <f t="shared" si="4"/>
        <v>0</v>
      </c>
    </row>
    <row r="251" spans="16:16" x14ac:dyDescent="0.25">
      <c r="P251" s="10">
        <f t="shared" si="4"/>
        <v>0</v>
      </c>
    </row>
    <row r="252" spans="16:16" x14ac:dyDescent="0.25">
      <c r="P252" s="10">
        <f t="shared" si="4"/>
        <v>0</v>
      </c>
    </row>
    <row r="253" spans="16:16" x14ac:dyDescent="0.25">
      <c r="P253" s="10">
        <f t="shared" si="4"/>
        <v>0</v>
      </c>
    </row>
    <row r="254" spans="16:16" x14ac:dyDescent="0.25">
      <c r="P254" s="10">
        <f t="shared" si="4"/>
        <v>0</v>
      </c>
    </row>
    <row r="255" spans="16:16" x14ac:dyDescent="0.25">
      <c r="P255" s="10">
        <f t="shared" si="4"/>
        <v>0</v>
      </c>
    </row>
    <row r="256" spans="16:16" x14ac:dyDescent="0.25">
      <c r="P256" s="10">
        <f t="shared" si="4"/>
        <v>0</v>
      </c>
    </row>
    <row r="257" spans="16:16" x14ac:dyDescent="0.25">
      <c r="P257" s="10">
        <f t="shared" si="4"/>
        <v>0</v>
      </c>
    </row>
    <row r="258" spans="16:16" x14ac:dyDescent="0.25">
      <c r="P258" s="10">
        <f t="shared" si="4"/>
        <v>0</v>
      </c>
    </row>
    <row r="259" spans="16:16" x14ac:dyDescent="0.25">
      <c r="P259" s="10">
        <f t="shared" ref="P259:P281" si="5">SUM(D259:O259)</f>
        <v>0</v>
      </c>
    </row>
    <row r="260" spans="16:16" x14ac:dyDescent="0.25">
      <c r="P260" s="10">
        <f t="shared" si="5"/>
        <v>0</v>
      </c>
    </row>
    <row r="261" spans="16:16" x14ac:dyDescent="0.25">
      <c r="P261" s="10">
        <f t="shared" si="5"/>
        <v>0</v>
      </c>
    </row>
    <row r="262" spans="16:16" x14ac:dyDescent="0.25">
      <c r="P262" s="10">
        <f t="shared" si="5"/>
        <v>0</v>
      </c>
    </row>
    <row r="263" spans="16:16" x14ac:dyDescent="0.25">
      <c r="P263" s="10">
        <f t="shared" si="5"/>
        <v>0</v>
      </c>
    </row>
    <row r="264" spans="16:16" x14ac:dyDescent="0.25">
      <c r="P264" s="10">
        <f t="shared" si="5"/>
        <v>0</v>
      </c>
    </row>
    <row r="265" spans="16:16" x14ac:dyDescent="0.25">
      <c r="P265" s="10">
        <f t="shared" si="5"/>
        <v>0</v>
      </c>
    </row>
    <row r="266" spans="16:16" x14ac:dyDescent="0.25">
      <c r="P266" s="10">
        <f t="shared" si="5"/>
        <v>0</v>
      </c>
    </row>
    <row r="267" spans="16:16" x14ac:dyDescent="0.25">
      <c r="P267" s="10">
        <f t="shared" si="5"/>
        <v>0</v>
      </c>
    </row>
    <row r="268" spans="16:16" x14ac:dyDescent="0.25">
      <c r="P268" s="10">
        <f t="shared" si="5"/>
        <v>0</v>
      </c>
    </row>
    <row r="269" spans="16:16" x14ac:dyDescent="0.25">
      <c r="P269" s="10">
        <f t="shared" si="5"/>
        <v>0</v>
      </c>
    </row>
    <row r="270" spans="16:16" x14ac:dyDescent="0.25">
      <c r="P270" s="10">
        <f t="shared" si="5"/>
        <v>0</v>
      </c>
    </row>
    <row r="271" spans="16:16" x14ac:dyDescent="0.25">
      <c r="P271" s="10">
        <f t="shared" si="5"/>
        <v>0</v>
      </c>
    </row>
    <row r="272" spans="16:16" x14ac:dyDescent="0.25">
      <c r="P272" s="10">
        <f t="shared" si="5"/>
        <v>0</v>
      </c>
    </row>
    <row r="273" spans="16:16" x14ac:dyDescent="0.25">
      <c r="P273" s="10">
        <f t="shared" si="5"/>
        <v>0</v>
      </c>
    </row>
    <row r="274" spans="16:16" x14ac:dyDescent="0.25">
      <c r="P274" s="10">
        <f t="shared" si="5"/>
        <v>0</v>
      </c>
    </row>
    <row r="275" spans="16:16" x14ac:dyDescent="0.25">
      <c r="P275" s="10">
        <f t="shared" si="5"/>
        <v>0</v>
      </c>
    </row>
    <row r="276" spans="16:16" x14ac:dyDescent="0.25">
      <c r="P276" s="10">
        <f t="shared" si="5"/>
        <v>0</v>
      </c>
    </row>
    <row r="277" spans="16:16" x14ac:dyDescent="0.25">
      <c r="P277" s="10">
        <f t="shared" si="5"/>
        <v>0</v>
      </c>
    </row>
    <row r="278" spans="16:16" x14ac:dyDescent="0.25">
      <c r="P278" s="10">
        <f t="shared" si="5"/>
        <v>0</v>
      </c>
    </row>
    <row r="279" spans="16:16" x14ac:dyDescent="0.25">
      <c r="P279" s="10">
        <f t="shared" si="5"/>
        <v>0</v>
      </c>
    </row>
    <row r="280" spans="16:16" x14ac:dyDescent="0.25">
      <c r="P280" s="10">
        <f t="shared" si="5"/>
        <v>0</v>
      </c>
    </row>
    <row r="281" spans="16:16" x14ac:dyDescent="0.25">
      <c r="P281" s="10">
        <f t="shared" si="5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ДЮСШ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Юрист</cp:lastModifiedBy>
  <dcterms:created xsi:type="dcterms:W3CDTF">2021-01-20T03:22:16Z</dcterms:created>
  <dcterms:modified xsi:type="dcterms:W3CDTF">2024-02-02T09:06:20Z</dcterms:modified>
</cp:coreProperties>
</file>